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795" firstSheet="4" activeTab="10"/>
  </bookViews>
  <sheets>
    <sheet name="location" sheetId="1" r:id="rId1"/>
    <sheet name="field meas" sheetId="2" r:id="rId2"/>
    <sheet name="wl" sheetId="3" r:id="rId3"/>
    <sheet name="AGSO major" sheetId="4" r:id="rId4"/>
    <sheet name="ACTEW minor" sheetId="5" r:id="rId5"/>
    <sheet name="AGSO minor" sheetId="6" r:id="rId6"/>
    <sheet name="ALS metals" sheetId="7" r:id="rId7"/>
    <sheet name="nutrients" sheetId="8" r:id="rId8"/>
    <sheet name="deut-oxy" sheetId="9" r:id="rId9"/>
    <sheet name="tritium" sheetId="10" r:id="rId10"/>
    <sheet name="chlorine-36" sheetId="11" r:id="rId11"/>
    <sheet name="pesticides" sheetId="12" r:id="rId12"/>
  </sheets>
  <definedNames/>
  <calcPr fullCalcOnLoad="1"/>
</workbook>
</file>

<file path=xl/sharedStrings.xml><?xml version="1.0" encoding="utf-8"?>
<sst xmlns="http://schemas.openxmlformats.org/spreadsheetml/2006/main" count="1786" uniqueCount="270">
  <si>
    <t>Boreid</t>
  </si>
  <si>
    <t>Latitude</t>
  </si>
  <si>
    <t>Longitude</t>
  </si>
  <si>
    <t>28 38.655</t>
  </si>
  <si>
    <t>150 43.114</t>
  </si>
  <si>
    <t>36692/1</t>
  </si>
  <si>
    <t>28 49.053</t>
  </si>
  <si>
    <t>150 40.053</t>
  </si>
  <si>
    <t>36692/2</t>
  </si>
  <si>
    <t>36688/1</t>
  </si>
  <si>
    <t>28 45.868</t>
  </si>
  <si>
    <t>150 40.963</t>
  </si>
  <si>
    <t>36688/2</t>
  </si>
  <si>
    <t>28 43.854</t>
  </si>
  <si>
    <t>150 36.402</t>
  </si>
  <si>
    <t>36691/1</t>
  </si>
  <si>
    <t>28 43.595</t>
  </si>
  <si>
    <t>150 33.078</t>
  </si>
  <si>
    <t>36691/2</t>
  </si>
  <si>
    <t>28 43.431</t>
  </si>
  <si>
    <t>150 24.918</t>
  </si>
  <si>
    <t>28 41.655</t>
  </si>
  <si>
    <t>150 24.806</t>
  </si>
  <si>
    <t>36684/1</t>
  </si>
  <si>
    <t>28 40.048</t>
  </si>
  <si>
    <t>150 24.701</t>
  </si>
  <si>
    <t>36684/2</t>
  </si>
  <si>
    <t>36687/1</t>
  </si>
  <si>
    <t>28 36.982</t>
  </si>
  <si>
    <t>150 17.479</t>
  </si>
  <si>
    <t>28 34.317</t>
  </si>
  <si>
    <t>150 17.506</t>
  </si>
  <si>
    <t>28 35.593</t>
  </si>
  <si>
    <t>150 06.505</t>
  </si>
  <si>
    <t>Macintyre River</t>
  </si>
  <si>
    <t>28 34.328</t>
  </si>
  <si>
    <t>150 06.612</t>
  </si>
  <si>
    <t>36962/2</t>
  </si>
  <si>
    <t>28 41.431</t>
  </si>
  <si>
    <t>149 38.682</t>
  </si>
  <si>
    <t>36962/3</t>
  </si>
  <si>
    <t>36957/2</t>
  </si>
  <si>
    <t>28 38.860</t>
  </si>
  <si>
    <t>149 31.885</t>
  </si>
  <si>
    <t>28 41.600</t>
  </si>
  <si>
    <t>149 24.293</t>
  </si>
  <si>
    <t>28 50.226</t>
  </si>
  <si>
    <t>149 11.949</t>
  </si>
  <si>
    <t>WQ Number</t>
  </si>
  <si>
    <t>Date Sampled</t>
  </si>
  <si>
    <t>Pump Type</t>
  </si>
  <si>
    <t>Pump Depth (m)</t>
  </si>
  <si>
    <t>Field pH</t>
  </si>
  <si>
    <t>Field Eh (mV)</t>
  </si>
  <si>
    <t>Field DO (mg/L)</t>
  </si>
  <si>
    <t>Field Temp (Celsius)</t>
  </si>
  <si>
    <t>Comments</t>
  </si>
  <si>
    <t>94/172</t>
  </si>
  <si>
    <t>20.08.94</t>
  </si>
  <si>
    <t>94/175</t>
  </si>
  <si>
    <t>21.08.94</t>
  </si>
  <si>
    <t>G</t>
  </si>
  <si>
    <t>94/176</t>
  </si>
  <si>
    <t>Duplicate</t>
  </si>
  <si>
    <t>94/177</t>
  </si>
  <si>
    <t>Spike</t>
  </si>
  <si>
    <t>94/183</t>
  </si>
  <si>
    <t>23.08.94</t>
  </si>
  <si>
    <t>94/184</t>
  </si>
  <si>
    <t>24.08.94</t>
  </si>
  <si>
    <t>Pump Blank (Before)</t>
  </si>
  <si>
    <t>94/185</t>
  </si>
  <si>
    <t>Pump Blank (After)</t>
  </si>
  <si>
    <t>94/181</t>
  </si>
  <si>
    <t>94/182</t>
  </si>
  <si>
    <t>94/178</t>
  </si>
  <si>
    <t>22.08.94</t>
  </si>
  <si>
    <t>94/173</t>
  </si>
  <si>
    <t>94/174</t>
  </si>
  <si>
    <t>Flowing</t>
  </si>
  <si>
    <t>Artesian Bore - no pump used</t>
  </si>
  <si>
    <t>94/170</t>
  </si>
  <si>
    <t>19.08.94</t>
  </si>
  <si>
    <t>94/171</t>
  </si>
  <si>
    <t>94/179</t>
  </si>
  <si>
    <t>94/180</t>
  </si>
  <si>
    <t>94/169</t>
  </si>
  <si>
    <t>18.08.94</t>
  </si>
  <si>
    <t>94/160</t>
  </si>
  <si>
    <t>15.08.94</t>
  </si>
  <si>
    <t>50m Pump Blank (Before)</t>
  </si>
  <si>
    <t>94/161</t>
  </si>
  <si>
    <t>50m Pump Blank (After)</t>
  </si>
  <si>
    <t>94/162</t>
  </si>
  <si>
    <t>After 1 hr of pumping - no sign of clearing up</t>
  </si>
  <si>
    <t>94/167</t>
  </si>
  <si>
    <t>94/168</t>
  </si>
  <si>
    <t>94/165</t>
  </si>
  <si>
    <t>17.08.94</t>
  </si>
  <si>
    <t>94/166</t>
  </si>
  <si>
    <t>94/164</t>
  </si>
  <si>
    <t>16.08.94</t>
  </si>
  <si>
    <t>94/163</t>
  </si>
  <si>
    <t>94/157</t>
  </si>
  <si>
    <t>13.08.94</t>
  </si>
  <si>
    <t>94/158</t>
  </si>
  <si>
    <t>94/159</t>
  </si>
  <si>
    <t>Date Measured</t>
  </si>
  <si>
    <t>Lab</t>
  </si>
  <si>
    <t>Analysis Date</t>
  </si>
  <si>
    <t>Lab pH</t>
  </si>
  <si>
    <t>Mn (mg/L)</t>
  </si>
  <si>
    <t>Ca (mg/L)</t>
  </si>
  <si>
    <t>Mg (mg/L)</t>
  </si>
  <si>
    <t>Na (mg/L)</t>
  </si>
  <si>
    <t>Tot Alkalinity  (mg/L)</t>
  </si>
  <si>
    <t>Bicarbonate (mg/L)</t>
  </si>
  <si>
    <t>Fluoride (mg/L)</t>
  </si>
  <si>
    <t>Iodide (mg/L)</t>
  </si>
  <si>
    <t>Chloride (mg/L)</t>
  </si>
  <si>
    <t>Sulphate (mg/L)</t>
  </si>
  <si>
    <t>AGSO</t>
  </si>
  <si>
    <t>20.09.94</t>
  </si>
  <si>
    <t>ND</t>
  </si>
  <si>
    <t>ACTEW</t>
  </si>
  <si>
    <t>11.10.94</t>
  </si>
  <si>
    <t>&lt;0.05</t>
  </si>
  <si>
    <t xml:space="preserve"> Analysis Date</t>
  </si>
  <si>
    <t>Limit of Detection</t>
  </si>
  <si>
    <t>Limit of Detection for *</t>
  </si>
  <si>
    <t>ALS</t>
  </si>
  <si>
    <t>21.09.94</t>
  </si>
  <si>
    <t>&lt;1</t>
  </si>
  <si>
    <t>&lt;0.2</t>
  </si>
  <si>
    <t>&lt;50</t>
  </si>
  <si>
    <t>&lt;10</t>
  </si>
  <si>
    <t>&lt;0.1</t>
  </si>
  <si>
    <t>&gt;1000</t>
  </si>
  <si>
    <t>*94/167</t>
  </si>
  <si>
    <t>&lt;100</t>
  </si>
  <si>
    <t>&lt;2</t>
  </si>
  <si>
    <t>&lt;500</t>
  </si>
  <si>
    <t>*94/165</t>
  </si>
  <si>
    <t>*94/166</t>
  </si>
  <si>
    <t>*94/164</t>
  </si>
  <si>
    <t>*94/163</t>
  </si>
  <si>
    <t>*94/159</t>
  </si>
  <si>
    <t>Nitrite-N (mg/L)</t>
  </si>
  <si>
    <t>Nitrate-N (mg/L)</t>
  </si>
  <si>
    <t>Orth Phosp-P (mg/L)</t>
  </si>
  <si>
    <t>&lt;0.01</t>
  </si>
  <si>
    <t>&lt;0.5</t>
  </si>
  <si>
    <t>&lt;0.002</t>
  </si>
  <si>
    <t>CSIRO</t>
  </si>
  <si>
    <t>28.10.94</t>
  </si>
  <si>
    <t>LOST</t>
  </si>
  <si>
    <t>Tritium Activity (tritium units +/-)</t>
  </si>
  <si>
    <t>0.5 +/- 0.2</t>
  </si>
  <si>
    <t>0.3 +/- 0.2</t>
  </si>
  <si>
    <t>1.9 +/- 0.2</t>
  </si>
  <si>
    <t>1.7 +/- 0.2</t>
  </si>
  <si>
    <t>2.3 +/- 0.2</t>
  </si>
  <si>
    <t>0.4 +/- 0.2</t>
  </si>
  <si>
    <t>0.7 +/- 0.2</t>
  </si>
  <si>
    <t>ANU-AMS</t>
  </si>
  <si>
    <t>Near irrigation channel full of water</t>
  </si>
  <si>
    <t>MOTEL</t>
  </si>
  <si>
    <t>Roadside, near stock route</t>
  </si>
  <si>
    <t>Near irrigation channel with little water</t>
  </si>
  <si>
    <t>Koromba cotton gin</t>
  </si>
  <si>
    <t>Near water storage impoundment</t>
  </si>
  <si>
    <t>Near track &amp; irrigation drain</t>
  </si>
  <si>
    <t>In middle of broad-acre ploughed paddock</t>
  </si>
  <si>
    <t>Roadside of Bruxner Highway</t>
  </si>
  <si>
    <t>Dumaresq River, Keetah Bridge</t>
  </si>
  <si>
    <t>Roadside near grassland</t>
  </si>
  <si>
    <t>36688/1*</t>
  </si>
  <si>
    <t>Trackside into cattle property</t>
  </si>
  <si>
    <t>Processed at motel</t>
  </si>
  <si>
    <t>Control blank</t>
  </si>
  <si>
    <t>Spiked triplicate</t>
  </si>
  <si>
    <t>Land use information</t>
  </si>
  <si>
    <r>
      <t>Field EC 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S/cm)</t>
    </r>
  </si>
  <si>
    <t>G denotes Grundfos pump</t>
  </si>
  <si>
    <t>Casing Height (m)</t>
  </si>
  <si>
    <t>Measured Water Level (m)</t>
  </si>
  <si>
    <t>Reduced Water Level (m)</t>
  </si>
  <si>
    <t>Measured Total Depth (m)</t>
  </si>
  <si>
    <t>Reduced Total Depth (m)</t>
  </si>
  <si>
    <t xml:space="preserve"> </t>
  </si>
  <si>
    <t>16 - 20</t>
  </si>
  <si>
    <t>14 - 22</t>
  </si>
  <si>
    <t>16 - 19</t>
  </si>
  <si>
    <t>13 - 19</t>
  </si>
  <si>
    <t>15 - 23</t>
  </si>
  <si>
    <t>36 - 39</t>
  </si>
  <si>
    <t>13 - 17</t>
  </si>
  <si>
    <t>12 - 17</t>
  </si>
  <si>
    <t>14 - 16</t>
  </si>
  <si>
    <t>179 - 203</t>
  </si>
  <si>
    <t>11 - 13</t>
  </si>
  <si>
    <t>12 - 13</t>
  </si>
  <si>
    <t>18 - 20</t>
  </si>
  <si>
    <t>29 - 35</t>
  </si>
  <si>
    <t>32 - 37</t>
  </si>
  <si>
    <t>32 - 34</t>
  </si>
  <si>
    <t>TDS (mg/L)</t>
  </si>
  <si>
    <t>&lt;0.007</t>
  </si>
  <si>
    <t>&lt;0.091</t>
  </si>
  <si>
    <t>&lt;0.005</t>
  </si>
  <si>
    <t>K      (mg/L)</t>
  </si>
  <si>
    <t>S      (mg/L)</t>
  </si>
  <si>
    <r>
      <t>Lab EC 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S/cm)</t>
    </r>
  </si>
  <si>
    <t>Si     (mg/L)</t>
  </si>
  <si>
    <t>Fe     (mg/L)</t>
  </si>
  <si>
    <t>Ba  (mg/L)</t>
  </si>
  <si>
    <t>Sr   (mg/L)</t>
  </si>
  <si>
    <t>Li   (mg/L)</t>
  </si>
  <si>
    <t>B    (mg/L)</t>
  </si>
  <si>
    <r>
      <t>36</t>
    </r>
    <r>
      <rPr>
        <b/>
        <sz val="10"/>
        <rFont val="Arial"/>
        <family val="2"/>
      </rPr>
      <t>Cl/Cl x 10</t>
    </r>
    <r>
      <rPr>
        <b/>
        <vertAlign val="superscript"/>
        <sz val="10"/>
        <rFont val="Arial"/>
        <family val="2"/>
      </rPr>
      <t>-15</t>
    </r>
  </si>
  <si>
    <t>Decimal Latitude</t>
  </si>
  <si>
    <t>Decimal Longitude</t>
  </si>
  <si>
    <t>Slots    (m)</t>
  </si>
  <si>
    <t xml:space="preserve">WQ Number </t>
  </si>
  <si>
    <t>WQ   Number</t>
  </si>
  <si>
    <t>Heavy clay sediment load</t>
  </si>
  <si>
    <t>94/181*</t>
  </si>
  <si>
    <t>* Sample WQ94/181 was broken prior to analysis</t>
  </si>
  <si>
    <t>DOC (mg/L)</t>
  </si>
  <si>
    <t>Macintyre River sample</t>
  </si>
  <si>
    <r>
      <t>Atrazine 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g/L)</t>
    </r>
  </si>
  <si>
    <r>
      <t>DEA 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g/L)</t>
    </r>
  </si>
  <si>
    <r>
      <t>Metolachlor 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g/L)</t>
    </r>
  </si>
  <si>
    <r>
      <t>Fluometuron 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g/L)</t>
    </r>
  </si>
  <si>
    <t>Cl        (mg/L)</t>
  </si>
  <si>
    <t>Error       (+/-)</t>
  </si>
  <si>
    <r>
      <t>36</t>
    </r>
    <r>
      <rPr>
        <b/>
        <sz val="10"/>
        <rFont val="Arial"/>
        <family val="2"/>
      </rPr>
      <t>Cl x 10</t>
    </r>
    <r>
      <rPr>
        <b/>
        <vertAlign val="superscript"/>
        <sz val="10"/>
        <rFont val="Arial"/>
        <family val="2"/>
      </rPr>
      <t xml:space="preserve">6 </t>
    </r>
    <r>
      <rPr>
        <b/>
        <sz val="10"/>
        <rFont val="Arial"/>
        <family val="2"/>
      </rPr>
      <t>(atoms/L)</t>
    </r>
  </si>
  <si>
    <r>
      <t>d</t>
    </r>
    <r>
      <rPr>
        <b/>
        <sz val="10"/>
        <rFont val="Arial"/>
        <family val="0"/>
      </rPr>
      <t>D (</t>
    </r>
    <r>
      <rPr>
        <b/>
        <vertAlign val="superscript"/>
        <sz val="10"/>
        <rFont val="Arial"/>
        <family val="2"/>
      </rPr>
      <t>0</t>
    </r>
    <r>
      <rPr>
        <b/>
        <sz val="10"/>
        <rFont val="Arial"/>
        <family val="0"/>
      </rPr>
      <t>/</t>
    </r>
    <r>
      <rPr>
        <b/>
        <vertAlign val="subscript"/>
        <sz val="10"/>
        <rFont val="Arial"/>
        <family val="2"/>
      </rPr>
      <t>00</t>
    </r>
    <r>
      <rPr>
        <b/>
        <sz val="10"/>
        <rFont val="Arial"/>
        <family val="0"/>
      </rPr>
      <t>SMOW)</t>
    </r>
  </si>
  <si>
    <r>
      <t>d</t>
    </r>
    <r>
      <rPr>
        <b/>
        <sz val="10"/>
        <rFont val="Arial"/>
        <family val="0"/>
      </rPr>
      <t xml:space="preserve"> </t>
    </r>
    <r>
      <rPr>
        <b/>
        <vertAlign val="superscript"/>
        <sz val="10"/>
        <rFont val="Arial"/>
        <family val="2"/>
      </rPr>
      <t>18</t>
    </r>
    <r>
      <rPr>
        <b/>
        <sz val="10"/>
        <rFont val="Arial"/>
        <family val="0"/>
      </rPr>
      <t>O   (</t>
    </r>
    <r>
      <rPr>
        <b/>
        <vertAlign val="superscript"/>
        <sz val="10"/>
        <rFont val="Arial"/>
        <family val="2"/>
      </rPr>
      <t>0</t>
    </r>
    <r>
      <rPr>
        <b/>
        <sz val="10"/>
        <rFont val="Arial"/>
        <family val="0"/>
      </rPr>
      <t>/</t>
    </r>
    <r>
      <rPr>
        <b/>
        <vertAlign val="subscript"/>
        <sz val="10"/>
        <rFont val="Arial"/>
        <family val="2"/>
      </rPr>
      <t>00</t>
    </r>
    <r>
      <rPr>
        <b/>
        <sz val="10"/>
        <rFont val="Arial"/>
        <family val="0"/>
      </rPr>
      <t>SMOW)</t>
    </r>
  </si>
  <si>
    <t>Tot Oxid. Nitrogen-N (mg/L)</t>
  </si>
  <si>
    <t>Tot Diss. Nitrogen (mg/L)</t>
  </si>
  <si>
    <t>Ammonia-N (mg/L)</t>
  </si>
  <si>
    <t>Tot Diss. Phosp-P (mg/L)</t>
  </si>
  <si>
    <r>
      <t>Ag      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g/L)</t>
    </r>
  </si>
  <si>
    <r>
      <t>Al      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g/L)</t>
    </r>
  </si>
  <si>
    <r>
      <t>As      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g/L)</t>
    </r>
  </si>
  <si>
    <r>
      <t>Au      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g/L)</t>
    </r>
  </si>
  <si>
    <r>
      <t>Cd      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g/L)</t>
    </r>
  </si>
  <si>
    <r>
      <t>Co      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g/L)</t>
    </r>
  </si>
  <si>
    <r>
      <t>Cr      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g/L)</t>
    </r>
  </si>
  <si>
    <r>
      <t>Cu      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g/L)</t>
    </r>
  </si>
  <si>
    <r>
      <t>Fe      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g/L)</t>
    </r>
  </si>
  <si>
    <r>
      <t>Hg      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g/L)</t>
    </r>
  </si>
  <si>
    <r>
      <t>Mn      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g/L)</t>
    </r>
  </si>
  <si>
    <r>
      <t>Mo      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g/L)</t>
    </r>
  </si>
  <si>
    <r>
      <t>Ni      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g/L)</t>
    </r>
  </si>
  <si>
    <r>
      <t>Pb      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g/L)</t>
    </r>
  </si>
  <si>
    <r>
      <t>Sb      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g/L)</t>
    </r>
  </si>
  <si>
    <r>
      <t>Se      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g/L)</t>
    </r>
  </si>
  <si>
    <r>
      <t>Sn      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g/L)</t>
    </r>
  </si>
  <si>
    <r>
      <t>U      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g/L)</t>
    </r>
  </si>
  <si>
    <r>
      <t>V      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g/L)</t>
    </r>
  </si>
  <si>
    <r>
      <t>Zn      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g/L)</t>
    </r>
  </si>
  <si>
    <t>&lt;0.001</t>
  </si>
  <si>
    <t>ND denotes not determined</t>
  </si>
  <si>
    <t xml:space="preserve"> Al       (mg/L)</t>
  </si>
  <si>
    <t>Cu      (mg/L)</t>
  </si>
  <si>
    <t>Zn      (mg/L)</t>
  </si>
  <si>
    <t>Keetah Bridge</t>
  </si>
  <si>
    <t>est. 121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</si>
</sst>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b/>
      <sz val="10"/>
      <name val="Symbol"/>
      <family val="1"/>
    </font>
    <font>
      <b/>
      <vertAlign val="superscript"/>
      <sz val="10"/>
      <name val="Arial"/>
      <family val="2"/>
    </font>
    <font>
      <b/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172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173" fontId="0" fillId="0" borderId="0" xfId="0" applyNumberFormat="1" applyAlignment="1">
      <alignment horizontal="right"/>
    </xf>
    <xf numFmtId="174" fontId="0" fillId="0" borderId="0" xfId="0" applyNumberForma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172" fontId="0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175" fontId="0" fillId="0" borderId="0" xfId="0" applyNumberFormat="1" applyAlignment="1">
      <alignment horizontal="right"/>
    </xf>
    <xf numFmtId="0" fontId="0" fillId="0" borderId="2" xfId="0" applyFont="1" applyBorder="1" applyAlignment="1" quotePrefix="1">
      <alignment horizontal="left"/>
    </xf>
    <xf numFmtId="0" fontId="0" fillId="0" borderId="3" xfId="0" applyFont="1" applyBorder="1" applyAlignment="1">
      <alignment horizontal="righ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right"/>
    </xf>
    <xf numFmtId="0" fontId="0" fillId="0" borderId="2" xfId="0" applyFont="1" applyBorder="1" applyAlignment="1">
      <alignment horizontal="left"/>
    </xf>
    <xf numFmtId="2" fontId="0" fillId="0" borderId="3" xfId="0" applyNumberFormat="1" applyFont="1" applyBorder="1" applyAlignment="1">
      <alignment horizontal="right"/>
    </xf>
    <xf numFmtId="0" fontId="0" fillId="0" borderId="3" xfId="0" applyFont="1" applyBorder="1" applyAlignment="1" quotePrefix="1">
      <alignment horizontal="left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2" xfId="0" applyFont="1" applyBorder="1" applyAlignment="1" quotePrefix="1">
      <alignment horizontal="center"/>
    </xf>
    <xf numFmtId="0" fontId="0" fillId="0" borderId="5" xfId="0" applyFont="1" applyBorder="1" applyAlignment="1" quotePrefix="1">
      <alignment horizontal="center"/>
    </xf>
    <xf numFmtId="0" fontId="0" fillId="0" borderId="6" xfId="0" applyFont="1" applyBorder="1" applyAlignment="1">
      <alignment horizontal="right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right"/>
    </xf>
    <xf numFmtId="0" fontId="0" fillId="0" borderId="8" xfId="0" applyFont="1" applyBorder="1" applyAlignment="1" quotePrefix="1">
      <alignment horizontal="left"/>
    </xf>
    <xf numFmtId="0" fontId="0" fillId="0" borderId="9" xfId="0" applyFont="1" applyBorder="1" applyAlignment="1">
      <alignment horizontal="right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7" fillId="0" borderId="12" xfId="0" applyFont="1" applyBorder="1" applyAlignment="1">
      <alignment horizontal="center" vertical="center" wrapText="1"/>
    </xf>
    <xf numFmtId="172" fontId="0" fillId="0" borderId="3" xfId="0" applyNumberFormat="1" applyBorder="1" applyAlignment="1">
      <alignment horizontal="right"/>
    </xf>
    <xf numFmtId="2" fontId="0" fillId="0" borderId="3" xfId="0" applyNumberFormat="1" applyBorder="1" applyAlignment="1">
      <alignment horizontal="right"/>
    </xf>
    <xf numFmtId="0" fontId="0" fillId="0" borderId="4" xfId="0" applyBorder="1" applyAlignment="1">
      <alignment horizontal="left"/>
    </xf>
    <xf numFmtId="172" fontId="0" fillId="0" borderId="6" xfId="0" applyNumberFormat="1" applyBorder="1" applyAlignment="1">
      <alignment horizontal="right"/>
    </xf>
    <xf numFmtId="2" fontId="0" fillId="0" borderId="6" xfId="0" applyNumberFormat="1" applyBorder="1" applyAlignment="1">
      <alignment horizontal="right"/>
    </xf>
    <xf numFmtId="0" fontId="0" fillId="0" borderId="7" xfId="0" applyBorder="1" applyAlignment="1">
      <alignment horizontal="left"/>
    </xf>
    <xf numFmtId="172" fontId="0" fillId="0" borderId="9" xfId="0" applyNumberFormat="1" applyBorder="1" applyAlignment="1">
      <alignment horizontal="right"/>
    </xf>
    <xf numFmtId="2" fontId="0" fillId="0" borderId="9" xfId="0" applyNumberFormat="1" applyBorder="1" applyAlignment="1">
      <alignment horizontal="right"/>
    </xf>
    <xf numFmtId="0" fontId="0" fillId="0" borderId="10" xfId="0" applyBorder="1" applyAlignment="1">
      <alignment horizontal="left"/>
    </xf>
    <xf numFmtId="2" fontId="1" fillId="0" borderId="12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173" fontId="0" fillId="0" borderId="3" xfId="0" applyNumberFormat="1" applyBorder="1" applyAlignment="1">
      <alignment horizontal="right"/>
    </xf>
    <xf numFmtId="0" fontId="0" fillId="0" borderId="4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wrapText="1"/>
    </xf>
    <xf numFmtId="0" fontId="0" fillId="0" borderId="5" xfId="0" applyFont="1" applyBorder="1" applyAlignment="1">
      <alignment horizontal="left"/>
    </xf>
    <xf numFmtId="173" fontId="0" fillId="0" borderId="6" xfId="0" applyNumberFormat="1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Font="1" applyBorder="1" applyAlignment="1">
      <alignment horizontal="left" wrapText="1"/>
    </xf>
    <xf numFmtId="173" fontId="0" fillId="0" borderId="9" xfId="0" applyNumberFormat="1" applyBorder="1" applyAlignment="1">
      <alignment horizontal="right"/>
    </xf>
    <xf numFmtId="0" fontId="0" fillId="0" borderId="10" xfId="0" applyBorder="1" applyAlignment="1">
      <alignment/>
    </xf>
    <xf numFmtId="173" fontId="1" fillId="0" borderId="1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174" fontId="1" fillId="0" borderId="12" xfId="0" applyNumberFormat="1" applyFont="1" applyBorder="1" applyAlignment="1">
      <alignment horizontal="center" vertical="center" wrapText="1"/>
    </xf>
    <xf numFmtId="1" fontId="0" fillId="0" borderId="3" xfId="0" applyNumberFormat="1" applyBorder="1" applyAlignment="1">
      <alignment horizontal="right"/>
    </xf>
    <xf numFmtId="1" fontId="0" fillId="0" borderId="6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49" fontId="0" fillId="0" borderId="3" xfId="0" applyNumberFormat="1" applyBorder="1" applyAlignment="1">
      <alignment horizontal="right"/>
    </xf>
    <xf numFmtId="49" fontId="0" fillId="0" borderId="6" xfId="0" applyNumberFormat="1" applyBorder="1" applyAlignment="1">
      <alignment horizontal="right"/>
    </xf>
    <xf numFmtId="49" fontId="0" fillId="0" borderId="9" xfId="0" applyNumberFormat="1" applyBorder="1" applyAlignment="1">
      <alignment horizontal="right"/>
    </xf>
    <xf numFmtId="49" fontId="1" fillId="0" borderId="12" xfId="0" applyNumberFormat="1" applyFont="1" applyBorder="1" applyAlignment="1">
      <alignment horizontal="center" vertical="center" wrapText="1"/>
    </xf>
    <xf numFmtId="1" fontId="0" fillId="0" borderId="3" xfId="0" applyNumberFormat="1" applyFont="1" applyBorder="1" applyAlignment="1">
      <alignment horizontal="right"/>
    </xf>
    <xf numFmtId="0" fontId="0" fillId="0" borderId="4" xfId="0" applyFont="1" applyBorder="1" applyAlignment="1">
      <alignment horizontal="left"/>
    </xf>
    <xf numFmtId="172" fontId="0" fillId="0" borderId="3" xfId="0" applyNumberFormat="1" applyFont="1" applyBorder="1" applyAlignment="1">
      <alignment horizontal="right"/>
    </xf>
    <xf numFmtId="172" fontId="0" fillId="0" borderId="3" xfId="0" applyNumberFormat="1" applyFont="1" applyBorder="1" applyAlignment="1">
      <alignment/>
    </xf>
    <xf numFmtId="0" fontId="0" fillId="0" borderId="4" xfId="0" applyFont="1" applyBorder="1" applyAlignment="1">
      <alignment horizontal="left" vertical="top" wrapText="1"/>
    </xf>
    <xf numFmtId="172" fontId="0" fillId="0" borderId="6" xfId="0" applyNumberFormat="1" applyFont="1" applyBorder="1" applyAlignment="1">
      <alignment horizontal="right"/>
    </xf>
    <xf numFmtId="1" fontId="0" fillId="0" borderId="6" xfId="0" applyNumberFormat="1" applyFont="1" applyBorder="1" applyAlignment="1">
      <alignment horizontal="right"/>
    </xf>
    <xf numFmtId="2" fontId="0" fillId="0" borderId="6" xfId="0" applyNumberFormat="1" applyFont="1" applyBorder="1" applyAlignment="1">
      <alignment horizontal="right"/>
    </xf>
    <xf numFmtId="0" fontId="0" fillId="0" borderId="7" xfId="0" applyFont="1" applyBorder="1" applyAlignment="1">
      <alignment horizontal="left"/>
    </xf>
    <xf numFmtId="0" fontId="0" fillId="0" borderId="9" xfId="0" applyFont="1" applyBorder="1" applyAlignment="1">
      <alignment/>
    </xf>
    <xf numFmtId="1" fontId="0" fillId="0" borderId="9" xfId="0" applyNumberFormat="1" applyFont="1" applyBorder="1" applyAlignment="1">
      <alignment horizontal="right"/>
    </xf>
    <xf numFmtId="2" fontId="0" fillId="0" borderId="9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172" fontId="1" fillId="0" borderId="12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75" fontId="0" fillId="0" borderId="3" xfId="0" applyNumberFormat="1" applyBorder="1" applyAlignment="1">
      <alignment horizontal="right"/>
    </xf>
    <xf numFmtId="175" fontId="0" fillId="0" borderId="4" xfId="0" applyNumberFormat="1" applyBorder="1" applyAlignment="1">
      <alignment horizontal="right"/>
    </xf>
    <xf numFmtId="2" fontId="0" fillId="0" borderId="2" xfId="0" applyNumberFormat="1" applyFont="1" applyBorder="1" applyAlignment="1">
      <alignment horizontal="left"/>
    </xf>
    <xf numFmtId="175" fontId="0" fillId="0" borderId="6" xfId="0" applyNumberFormat="1" applyBorder="1" applyAlignment="1">
      <alignment horizontal="right"/>
    </xf>
    <xf numFmtId="175" fontId="0" fillId="0" borderId="7" xfId="0" applyNumberFormat="1" applyBorder="1" applyAlignment="1">
      <alignment horizontal="right"/>
    </xf>
    <xf numFmtId="175" fontId="0" fillId="0" borderId="9" xfId="0" applyNumberFormat="1" applyBorder="1" applyAlignment="1">
      <alignment horizontal="right"/>
    </xf>
    <xf numFmtId="175" fontId="0" fillId="0" borderId="10" xfId="0" applyNumberFormat="1" applyBorder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5" fontId="1" fillId="0" borderId="12" xfId="0" applyNumberFormat="1" applyFont="1" applyBorder="1" applyAlignment="1">
      <alignment horizontal="center" vertical="center" wrapText="1"/>
    </xf>
    <xf numFmtId="175" fontId="1" fillId="0" borderId="13" xfId="0" applyNumberFormat="1" applyFont="1" applyBorder="1" applyAlignment="1">
      <alignment horizontal="center" vertical="center" wrapText="1"/>
    </xf>
    <xf numFmtId="0" fontId="0" fillId="0" borderId="9" xfId="0" applyNumberFormat="1" applyBorder="1" applyAlignment="1">
      <alignment horizontal="right"/>
    </xf>
    <xf numFmtId="0" fontId="0" fillId="0" borderId="3" xfId="0" applyNumberFormat="1" applyBorder="1" applyAlignment="1">
      <alignment horizontal="right"/>
    </xf>
    <xf numFmtId="0" fontId="0" fillId="0" borderId="6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workbookViewId="0" topLeftCell="A1">
      <selection activeCell="D5" sqref="D5"/>
    </sheetView>
  </sheetViews>
  <sheetFormatPr defaultColWidth="9.140625" defaultRowHeight="12.75"/>
  <cols>
    <col min="1" max="1" width="13.7109375" style="2" customWidth="1"/>
    <col min="2" max="2" width="9.140625" style="2" customWidth="1"/>
    <col min="3" max="3" width="9.140625" style="2" bestFit="1" customWidth="1"/>
    <col min="4" max="4" width="10.8515625" style="2" customWidth="1"/>
    <col min="5" max="5" width="11.421875" style="2" customWidth="1"/>
    <col min="6" max="7" width="12.00390625" style="26" bestFit="1" customWidth="1"/>
    <col min="8" max="16384" width="9.140625" style="2" customWidth="1"/>
  </cols>
  <sheetData>
    <row r="1" spans="1:7" s="1" customFormat="1" ht="49.5" customHeight="1" thickBot="1">
      <c r="A1" s="45" t="s">
        <v>0</v>
      </c>
      <c r="B1" s="117" t="s">
        <v>223</v>
      </c>
      <c r="C1" s="117" t="s">
        <v>49</v>
      </c>
      <c r="D1" s="46" t="s">
        <v>1</v>
      </c>
      <c r="E1" s="46" t="s">
        <v>2</v>
      </c>
      <c r="F1" s="118" t="s">
        <v>220</v>
      </c>
      <c r="G1" s="119" t="s">
        <v>221</v>
      </c>
    </row>
    <row r="2" spans="1:7" ht="24.75" customHeight="1">
      <c r="A2" s="77" t="s">
        <v>268</v>
      </c>
      <c r="B2" s="42" t="s">
        <v>57</v>
      </c>
      <c r="C2" s="42" t="s">
        <v>58</v>
      </c>
      <c r="D2" s="55" t="s">
        <v>3</v>
      </c>
      <c r="E2" s="55" t="s">
        <v>4</v>
      </c>
      <c r="F2" s="115">
        <f>LEFT(D2,2)+RIGHT(D2,6)/60</f>
        <v>28.64425</v>
      </c>
      <c r="G2" s="116">
        <f>LEFT(E2,3)+RIGHT(E2,6)/60</f>
        <v>150.71856666666667</v>
      </c>
    </row>
    <row r="3" spans="1:7" ht="12.75">
      <c r="A3" s="112" t="s">
        <v>5</v>
      </c>
      <c r="B3" s="28" t="s">
        <v>59</v>
      </c>
      <c r="C3" s="28" t="s">
        <v>60</v>
      </c>
      <c r="D3" s="49" t="s">
        <v>6</v>
      </c>
      <c r="E3" s="49" t="s">
        <v>7</v>
      </c>
      <c r="F3" s="110">
        <f aca="true" t="shared" si="0" ref="F3:F22">LEFT(D3,2)+RIGHT(D3,6)/60</f>
        <v>28.81755</v>
      </c>
      <c r="G3" s="111">
        <f aca="true" t="shared" si="1" ref="G3:G22">LEFT(E3,3)+RIGHT(E3,6)/60</f>
        <v>150.66755</v>
      </c>
    </row>
    <row r="4" spans="1:7" ht="12.75" customHeight="1">
      <c r="A4" s="31" t="s">
        <v>8</v>
      </c>
      <c r="B4" s="28" t="s">
        <v>66</v>
      </c>
      <c r="C4" s="28" t="s">
        <v>67</v>
      </c>
      <c r="D4" s="49" t="s">
        <v>6</v>
      </c>
      <c r="E4" s="49" t="s">
        <v>7</v>
      </c>
      <c r="F4" s="110">
        <f t="shared" si="0"/>
        <v>28.81755</v>
      </c>
      <c r="G4" s="111">
        <f t="shared" si="1"/>
        <v>150.66755</v>
      </c>
    </row>
    <row r="5" spans="1:7" ht="12.75">
      <c r="A5" s="31" t="s">
        <v>9</v>
      </c>
      <c r="B5" s="28" t="s">
        <v>73</v>
      </c>
      <c r="C5" s="28" t="s">
        <v>67</v>
      </c>
      <c r="D5" s="49" t="s">
        <v>10</v>
      </c>
      <c r="E5" s="49" t="s">
        <v>11</v>
      </c>
      <c r="F5" s="110">
        <f t="shared" si="0"/>
        <v>28.764466666666667</v>
      </c>
      <c r="G5" s="111">
        <f t="shared" si="1"/>
        <v>150.68271666666666</v>
      </c>
    </row>
    <row r="6" spans="1:7" ht="12.75">
      <c r="A6" s="31" t="s">
        <v>12</v>
      </c>
      <c r="B6" s="28" t="s">
        <v>74</v>
      </c>
      <c r="C6" s="28" t="s">
        <v>67</v>
      </c>
      <c r="D6" s="49" t="s">
        <v>10</v>
      </c>
      <c r="E6" s="49" t="s">
        <v>11</v>
      </c>
      <c r="F6" s="110">
        <f t="shared" si="0"/>
        <v>28.764466666666667</v>
      </c>
      <c r="G6" s="111">
        <f t="shared" si="1"/>
        <v>150.68271666666666</v>
      </c>
    </row>
    <row r="7" spans="1:7" ht="12.75">
      <c r="A7" s="31">
        <v>36685</v>
      </c>
      <c r="B7" s="28" t="s">
        <v>75</v>
      </c>
      <c r="C7" s="28" t="s">
        <v>76</v>
      </c>
      <c r="D7" s="49" t="s">
        <v>13</v>
      </c>
      <c r="E7" s="49" t="s">
        <v>14</v>
      </c>
      <c r="F7" s="110">
        <f t="shared" si="0"/>
        <v>28.7309</v>
      </c>
      <c r="G7" s="111">
        <f t="shared" si="1"/>
        <v>150.6067</v>
      </c>
    </row>
    <row r="8" spans="1:7" ht="12.75">
      <c r="A8" s="31" t="s">
        <v>15</v>
      </c>
      <c r="B8" s="28" t="s">
        <v>77</v>
      </c>
      <c r="C8" s="28" t="s">
        <v>58</v>
      </c>
      <c r="D8" s="49" t="s">
        <v>16</v>
      </c>
      <c r="E8" s="49" t="s">
        <v>17</v>
      </c>
      <c r="F8" s="110">
        <f t="shared" si="0"/>
        <v>28.726583333333334</v>
      </c>
      <c r="G8" s="111">
        <f t="shared" si="1"/>
        <v>150.5513</v>
      </c>
    </row>
    <row r="9" spans="1:7" ht="12.75">
      <c r="A9" s="31" t="s">
        <v>18</v>
      </c>
      <c r="B9" s="28" t="s">
        <v>78</v>
      </c>
      <c r="C9" s="28" t="s">
        <v>58</v>
      </c>
      <c r="D9" s="49" t="s">
        <v>16</v>
      </c>
      <c r="E9" s="49" t="s">
        <v>17</v>
      </c>
      <c r="F9" s="110">
        <f t="shared" si="0"/>
        <v>28.726583333333334</v>
      </c>
      <c r="G9" s="111">
        <f t="shared" si="1"/>
        <v>150.5513</v>
      </c>
    </row>
    <row r="10" spans="1:7" ht="12.75">
      <c r="A10" s="31">
        <v>36694</v>
      </c>
      <c r="B10" s="28" t="s">
        <v>81</v>
      </c>
      <c r="C10" s="28" t="s">
        <v>82</v>
      </c>
      <c r="D10" s="49" t="s">
        <v>19</v>
      </c>
      <c r="E10" s="49" t="s">
        <v>20</v>
      </c>
      <c r="F10" s="110">
        <f t="shared" si="0"/>
        <v>28.72385</v>
      </c>
      <c r="G10" s="111">
        <f t="shared" si="1"/>
        <v>150.4153</v>
      </c>
    </row>
    <row r="11" spans="1:7" ht="12.75">
      <c r="A11" s="31">
        <v>36693</v>
      </c>
      <c r="B11" s="28" t="s">
        <v>83</v>
      </c>
      <c r="C11" s="28" t="s">
        <v>82</v>
      </c>
      <c r="D11" s="49" t="s">
        <v>21</v>
      </c>
      <c r="E11" s="49" t="s">
        <v>22</v>
      </c>
      <c r="F11" s="110">
        <f t="shared" si="0"/>
        <v>28.69425</v>
      </c>
      <c r="G11" s="111">
        <f t="shared" si="1"/>
        <v>150.41343333333333</v>
      </c>
    </row>
    <row r="12" spans="1:7" ht="12.75">
      <c r="A12" s="31" t="s">
        <v>23</v>
      </c>
      <c r="B12" s="28" t="s">
        <v>84</v>
      </c>
      <c r="C12" s="28" t="s">
        <v>76</v>
      </c>
      <c r="D12" s="49" t="s">
        <v>24</v>
      </c>
      <c r="E12" s="49" t="s">
        <v>25</v>
      </c>
      <c r="F12" s="110">
        <f t="shared" si="0"/>
        <v>28.667466666666666</v>
      </c>
      <c r="G12" s="111">
        <f t="shared" si="1"/>
        <v>150.41168333333334</v>
      </c>
    </row>
    <row r="13" spans="1:7" ht="12.75">
      <c r="A13" s="31" t="s">
        <v>26</v>
      </c>
      <c r="B13" s="28" t="s">
        <v>85</v>
      </c>
      <c r="C13" s="28" t="s">
        <v>76</v>
      </c>
      <c r="D13" s="49" t="s">
        <v>24</v>
      </c>
      <c r="E13" s="49" t="s">
        <v>25</v>
      </c>
      <c r="F13" s="110">
        <f t="shared" si="0"/>
        <v>28.667466666666666</v>
      </c>
      <c r="G13" s="111">
        <f t="shared" si="1"/>
        <v>150.41168333333334</v>
      </c>
    </row>
    <row r="14" spans="1:7" ht="12.75">
      <c r="A14" s="31" t="s">
        <v>27</v>
      </c>
      <c r="B14" s="28" t="s">
        <v>86</v>
      </c>
      <c r="C14" s="28" t="s">
        <v>87</v>
      </c>
      <c r="D14" s="49" t="s">
        <v>28</v>
      </c>
      <c r="E14" s="49" t="s">
        <v>29</v>
      </c>
      <c r="F14" s="110">
        <f t="shared" si="0"/>
        <v>28.616366666666668</v>
      </c>
      <c r="G14" s="111">
        <f t="shared" si="1"/>
        <v>150.29131666666666</v>
      </c>
    </row>
    <row r="15" spans="1:7" ht="12.75">
      <c r="A15" s="31">
        <v>36686</v>
      </c>
      <c r="B15" s="28" t="s">
        <v>88</v>
      </c>
      <c r="C15" s="28" t="s">
        <v>89</v>
      </c>
      <c r="D15" s="49" t="s">
        <v>30</v>
      </c>
      <c r="E15" s="49" t="s">
        <v>31</v>
      </c>
      <c r="F15" s="110">
        <f t="shared" si="0"/>
        <v>28.57195</v>
      </c>
      <c r="G15" s="111">
        <f t="shared" si="1"/>
        <v>150.29176666666666</v>
      </c>
    </row>
    <row r="16" spans="1:7" ht="12.75">
      <c r="A16" s="31">
        <v>36698</v>
      </c>
      <c r="B16" s="28" t="s">
        <v>91</v>
      </c>
      <c r="C16" s="28" t="s">
        <v>89</v>
      </c>
      <c r="D16" s="49" t="s">
        <v>32</v>
      </c>
      <c r="E16" s="49" t="s">
        <v>33</v>
      </c>
      <c r="F16" s="110">
        <f t="shared" si="0"/>
        <v>28.593216666666667</v>
      </c>
      <c r="G16" s="111">
        <f t="shared" si="1"/>
        <v>150.10841666666667</v>
      </c>
    </row>
    <row r="17" spans="1:7" ht="12.75">
      <c r="A17" s="31" t="s">
        <v>34</v>
      </c>
      <c r="B17" s="28" t="s">
        <v>96</v>
      </c>
      <c r="C17" s="28" t="s">
        <v>87</v>
      </c>
      <c r="D17" s="49" t="s">
        <v>35</v>
      </c>
      <c r="E17" s="49" t="s">
        <v>36</v>
      </c>
      <c r="F17" s="110">
        <f t="shared" si="0"/>
        <v>28.572133333333333</v>
      </c>
      <c r="G17" s="111">
        <f t="shared" si="1"/>
        <v>150.1102</v>
      </c>
    </row>
    <row r="18" spans="1:7" ht="12.75">
      <c r="A18" s="31" t="s">
        <v>37</v>
      </c>
      <c r="B18" s="28" t="s">
        <v>97</v>
      </c>
      <c r="C18" s="28" t="s">
        <v>98</v>
      </c>
      <c r="D18" s="49" t="s">
        <v>38</v>
      </c>
      <c r="E18" s="49" t="s">
        <v>39</v>
      </c>
      <c r="F18" s="110">
        <f t="shared" si="0"/>
        <v>28.690516666666667</v>
      </c>
      <c r="G18" s="111">
        <f t="shared" si="1"/>
        <v>149.6447</v>
      </c>
    </row>
    <row r="19" spans="1:7" ht="12.75">
      <c r="A19" s="31" t="s">
        <v>40</v>
      </c>
      <c r="B19" s="28" t="s">
        <v>99</v>
      </c>
      <c r="C19" s="28" t="s">
        <v>98</v>
      </c>
      <c r="D19" s="49" t="s">
        <v>38</v>
      </c>
      <c r="E19" s="49" t="s">
        <v>39</v>
      </c>
      <c r="F19" s="110">
        <f t="shared" si="0"/>
        <v>28.690516666666667</v>
      </c>
      <c r="G19" s="111">
        <f t="shared" si="1"/>
        <v>149.6447</v>
      </c>
    </row>
    <row r="20" spans="1:7" ht="12.75">
      <c r="A20" s="31" t="s">
        <v>41</v>
      </c>
      <c r="B20" s="28" t="s">
        <v>100</v>
      </c>
      <c r="C20" s="28" t="s">
        <v>101</v>
      </c>
      <c r="D20" s="49" t="s">
        <v>42</v>
      </c>
      <c r="E20" s="49" t="s">
        <v>43</v>
      </c>
      <c r="F20" s="110">
        <f t="shared" si="0"/>
        <v>28.647666666666666</v>
      </c>
      <c r="G20" s="111">
        <f t="shared" si="1"/>
        <v>149.53141666666667</v>
      </c>
    </row>
    <row r="21" spans="1:7" ht="12.75">
      <c r="A21" s="31">
        <v>36958</v>
      </c>
      <c r="B21" s="28" t="s">
        <v>102</v>
      </c>
      <c r="C21" s="28" t="s">
        <v>101</v>
      </c>
      <c r="D21" s="49" t="s">
        <v>44</v>
      </c>
      <c r="E21" s="49" t="s">
        <v>45</v>
      </c>
      <c r="F21" s="110">
        <f t="shared" si="0"/>
        <v>28.693333333333335</v>
      </c>
      <c r="G21" s="111">
        <f t="shared" si="1"/>
        <v>149.40488333333334</v>
      </c>
    </row>
    <row r="22" spans="1:7" ht="13.5" thickBot="1">
      <c r="A22" s="74">
        <v>36959</v>
      </c>
      <c r="B22" s="38" t="s">
        <v>103</v>
      </c>
      <c r="C22" s="38" t="s">
        <v>104</v>
      </c>
      <c r="D22" s="52" t="s">
        <v>46</v>
      </c>
      <c r="E22" s="52" t="s">
        <v>47</v>
      </c>
      <c r="F22" s="113">
        <f t="shared" si="0"/>
        <v>28.8371</v>
      </c>
      <c r="G22" s="114">
        <f t="shared" si="1"/>
        <v>149.19915</v>
      </c>
    </row>
  </sheetData>
  <printOptions horizontalCentered="1"/>
  <pageMargins left="0.7874015748031497" right="0.7874015748031497" top="1.3779527559055118" bottom="0.984251968503937" header="0.5905511811023623" footer="0.5905511811023623"/>
  <pageSetup fitToHeight="1" fitToWidth="1" horizontalDpi="600" verticalDpi="600" orientation="landscape" paperSize="9" r:id="rId1"/>
  <headerFooter alignWithMargins="0">
    <oddHeader>&amp;C&amp;"Arial,Bold"&amp;16 1994 GROUNDWATER QUALITY DATA
Location Data</oddHeader>
    <oddFooter>&amp;L&amp;F&amp;A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customWidth="1"/>
    <col min="3" max="3" width="17.7109375" style="9" customWidth="1"/>
  </cols>
  <sheetData>
    <row r="1" spans="1:3" s="10" customFormat="1" ht="49.5" customHeight="1" thickBot="1">
      <c r="A1" s="45" t="s">
        <v>0</v>
      </c>
      <c r="B1" s="46" t="s">
        <v>224</v>
      </c>
      <c r="C1" s="47" t="s">
        <v>156</v>
      </c>
    </row>
    <row r="2" spans="1:3" ht="12.75">
      <c r="A2" s="54" t="s">
        <v>5</v>
      </c>
      <c r="B2" s="55" t="s">
        <v>59</v>
      </c>
      <c r="C2" s="56" t="s">
        <v>157</v>
      </c>
    </row>
    <row r="3" spans="1:3" ht="12.75">
      <c r="A3" s="48" t="s">
        <v>8</v>
      </c>
      <c r="B3" s="49" t="s">
        <v>66</v>
      </c>
      <c r="C3" s="50" t="s">
        <v>158</v>
      </c>
    </row>
    <row r="4" spans="1:3" ht="12.75">
      <c r="A4" s="48" t="s">
        <v>9</v>
      </c>
      <c r="B4" s="49" t="s">
        <v>73</v>
      </c>
      <c r="C4" s="50" t="s">
        <v>157</v>
      </c>
    </row>
    <row r="5" spans="1:3" ht="12.75">
      <c r="A5" s="48" t="s">
        <v>12</v>
      </c>
      <c r="B5" s="49" t="s">
        <v>74</v>
      </c>
      <c r="C5" s="50" t="s">
        <v>157</v>
      </c>
    </row>
    <row r="6" spans="1:3" ht="12.75">
      <c r="A6" s="48">
        <v>36685</v>
      </c>
      <c r="B6" s="49" t="s">
        <v>75</v>
      </c>
      <c r="C6" s="50" t="s">
        <v>159</v>
      </c>
    </row>
    <row r="7" spans="1:3" ht="12.75">
      <c r="A7" s="48" t="s">
        <v>15</v>
      </c>
      <c r="B7" s="49" t="s">
        <v>77</v>
      </c>
      <c r="C7" s="50" t="s">
        <v>160</v>
      </c>
    </row>
    <row r="8" spans="1:3" ht="12.75">
      <c r="A8" s="48" t="s">
        <v>18</v>
      </c>
      <c r="B8" s="49" t="s">
        <v>78</v>
      </c>
      <c r="C8" s="50" t="s">
        <v>158</v>
      </c>
    </row>
    <row r="9" spans="1:3" ht="12.75">
      <c r="A9" s="48">
        <v>36694</v>
      </c>
      <c r="B9" s="49" t="s">
        <v>81</v>
      </c>
      <c r="C9" s="50" t="s">
        <v>161</v>
      </c>
    </row>
    <row r="10" spans="1:3" ht="12.75">
      <c r="A10" s="48">
        <v>36693</v>
      </c>
      <c r="B10" s="49" t="s">
        <v>83</v>
      </c>
      <c r="C10" s="50" t="s">
        <v>162</v>
      </c>
    </row>
    <row r="11" spans="1:3" ht="12.75">
      <c r="A11" s="48" t="s">
        <v>23</v>
      </c>
      <c r="B11" s="49" t="s">
        <v>84</v>
      </c>
      <c r="C11" s="50" t="s">
        <v>162</v>
      </c>
    </row>
    <row r="12" spans="1:3" ht="12.75">
      <c r="A12" s="48" t="s">
        <v>26</v>
      </c>
      <c r="B12" s="49" t="s">
        <v>85</v>
      </c>
      <c r="C12" s="50" t="s">
        <v>151</v>
      </c>
    </row>
    <row r="13" spans="1:3" ht="12.75">
      <c r="A13" s="48" t="s">
        <v>27</v>
      </c>
      <c r="B13" s="49" t="s">
        <v>86</v>
      </c>
      <c r="C13" s="50" t="s">
        <v>158</v>
      </c>
    </row>
    <row r="14" spans="1:3" ht="12.75">
      <c r="A14" s="48">
        <v>36686</v>
      </c>
      <c r="B14" s="49" t="s">
        <v>93</v>
      </c>
      <c r="C14" s="50" t="s">
        <v>163</v>
      </c>
    </row>
    <row r="15" spans="1:3" ht="12.75">
      <c r="A15" s="48">
        <v>36698</v>
      </c>
      <c r="B15" s="49" t="s">
        <v>95</v>
      </c>
      <c r="C15" s="50" t="s">
        <v>151</v>
      </c>
    </row>
    <row r="16" spans="1:3" ht="12.75">
      <c r="A16" s="48" t="s">
        <v>37</v>
      </c>
      <c r="B16" s="49" t="s">
        <v>97</v>
      </c>
      <c r="C16" s="50" t="s">
        <v>151</v>
      </c>
    </row>
    <row r="17" spans="1:3" ht="12.75">
      <c r="A17" s="48" t="s">
        <v>40</v>
      </c>
      <c r="B17" s="49" t="s">
        <v>99</v>
      </c>
      <c r="C17" s="50" t="s">
        <v>151</v>
      </c>
    </row>
    <row r="18" spans="1:3" ht="12.75">
      <c r="A18" s="48" t="s">
        <v>41</v>
      </c>
      <c r="B18" s="49" t="s">
        <v>100</v>
      </c>
      <c r="C18" s="50" t="s">
        <v>151</v>
      </c>
    </row>
    <row r="19" spans="1:3" ht="12.75">
      <c r="A19" s="48">
        <v>36958</v>
      </c>
      <c r="B19" s="49" t="s">
        <v>102</v>
      </c>
      <c r="C19" s="50" t="s">
        <v>151</v>
      </c>
    </row>
    <row r="20" spans="1:3" ht="13.5" thickBot="1">
      <c r="A20" s="51">
        <v>36959</v>
      </c>
      <c r="B20" s="52" t="s">
        <v>106</v>
      </c>
      <c r="C20" s="53" t="s">
        <v>151</v>
      </c>
    </row>
  </sheetData>
  <printOptions horizontalCentered="1"/>
  <pageMargins left="0.7874015748031497" right="0.7874015748031497" top="1.7716535433070868" bottom="0.984251968503937" header="0.5905511811023623" footer="0.5905511811023623"/>
  <pageSetup fitToHeight="1" fitToWidth="1" horizontalDpi="300" verticalDpi="300" orientation="landscape" paperSize="9" r:id="rId1"/>
  <headerFooter alignWithMargins="0">
    <oddHeader>&amp;C&amp;"Arial,Bold"&amp;16 1994 GROUNDWATER QUALITY DATA
Environmental Isotope
Tritium</oddHeader>
    <oddFooter>&amp;L&amp;F&amp;A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workbookViewId="0" topLeftCell="A1">
      <selection activeCell="K8" sqref="K8"/>
    </sheetView>
  </sheetViews>
  <sheetFormatPr defaultColWidth="9.140625" defaultRowHeight="12.75"/>
  <cols>
    <col min="1" max="1" width="8.7109375" style="2" customWidth="1"/>
    <col min="2" max="2" width="9.140625" style="2" customWidth="1"/>
    <col min="3" max="3" width="9.7109375" style="2" customWidth="1"/>
    <col min="4" max="4" width="10.140625" style="2" customWidth="1"/>
    <col min="5" max="5" width="13.140625" style="2" customWidth="1"/>
    <col min="6" max="6" width="9.421875" style="2" bestFit="1" customWidth="1"/>
    <col min="7" max="7" width="13.140625" style="2" customWidth="1"/>
    <col min="8" max="8" width="9.421875" style="2" bestFit="1" customWidth="1"/>
    <col min="9" max="16384" width="9.140625" style="2" customWidth="1"/>
  </cols>
  <sheetData>
    <row r="1" spans="1:8" s="22" customFormat="1" ht="49.5" customHeight="1" thickBot="1">
      <c r="A1" s="45" t="s">
        <v>0</v>
      </c>
      <c r="B1" s="46" t="s">
        <v>48</v>
      </c>
      <c r="C1" s="46" t="s">
        <v>108</v>
      </c>
      <c r="D1" s="46" t="s">
        <v>234</v>
      </c>
      <c r="E1" s="57" t="s">
        <v>219</v>
      </c>
      <c r="F1" s="46" t="s">
        <v>235</v>
      </c>
      <c r="G1" s="57" t="s">
        <v>236</v>
      </c>
      <c r="H1" s="47" t="s">
        <v>235</v>
      </c>
    </row>
    <row r="2" spans="1:8" ht="12.75">
      <c r="A2" s="54" t="s">
        <v>5</v>
      </c>
      <c r="B2" s="55" t="s">
        <v>59</v>
      </c>
      <c r="C2" s="55" t="s">
        <v>164</v>
      </c>
      <c r="D2" s="64">
        <v>155</v>
      </c>
      <c r="E2" s="55">
        <v>178</v>
      </c>
      <c r="F2" s="55">
        <v>10</v>
      </c>
      <c r="G2" s="55">
        <v>470</v>
      </c>
      <c r="H2" s="56">
        <v>30</v>
      </c>
    </row>
    <row r="3" spans="1:8" ht="12.75">
      <c r="A3" s="48" t="s">
        <v>8</v>
      </c>
      <c r="B3" s="49" t="s">
        <v>66</v>
      </c>
      <c r="C3" s="49" t="s">
        <v>164</v>
      </c>
      <c r="D3" s="58">
        <v>49.1</v>
      </c>
      <c r="E3" s="49">
        <v>138</v>
      </c>
      <c r="F3" s="49">
        <v>8</v>
      </c>
      <c r="G3" s="49">
        <v>115</v>
      </c>
      <c r="H3" s="50">
        <v>10</v>
      </c>
    </row>
    <row r="4" spans="1:8" ht="12.75">
      <c r="A4" s="48" t="s">
        <v>9</v>
      </c>
      <c r="B4" s="49" t="s">
        <v>73</v>
      </c>
      <c r="C4" s="49" t="s">
        <v>164</v>
      </c>
      <c r="D4" s="58">
        <v>67</v>
      </c>
      <c r="E4" s="49">
        <v>34</v>
      </c>
      <c r="F4" s="49">
        <v>4</v>
      </c>
      <c r="G4" s="49">
        <v>39</v>
      </c>
      <c r="H4" s="50">
        <v>5</v>
      </c>
    </row>
    <row r="5" spans="1:8" ht="12.75">
      <c r="A5" s="48" t="s">
        <v>12</v>
      </c>
      <c r="B5" s="49" t="s">
        <v>74</v>
      </c>
      <c r="C5" s="49" t="s">
        <v>164</v>
      </c>
      <c r="D5" s="58">
        <v>66.4</v>
      </c>
      <c r="E5" s="49">
        <v>35</v>
      </c>
      <c r="F5" s="49">
        <v>4</v>
      </c>
      <c r="G5" s="49">
        <v>39</v>
      </c>
      <c r="H5" s="50">
        <v>5</v>
      </c>
    </row>
    <row r="6" spans="1:8" ht="12.75">
      <c r="A6" s="48">
        <v>36685</v>
      </c>
      <c r="B6" s="49" t="s">
        <v>75</v>
      </c>
      <c r="C6" s="49" t="s">
        <v>164</v>
      </c>
      <c r="D6" s="58">
        <v>61.9</v>
      </c>
      <c r="E6" s="49">
        <v>270</v>
      </c>
      <c r="F6" s="49">
        <v>15</v>
      </c>
      <c r="G6" s="49">
        <v>285</v>
      </c>
      <c r="H6" s="50">
        <v>20</v>
      </c>
    </row>
    <row r="7" spans="1:8" ht="12.75">
      <c r="A7" s="48" t="s">
        <v>15</v>
      </c>
      <c r="B7" s="49" t="s">
        <v>77</v>
      </c>
      <c r="C7" s="49" t="s">
        <v>164</v>
      </c>
      <c r="D7" s="58">
        <v>46.8</v>
      </c>
      <c r="E7" s="49">
        <v>350</v>
      </c>
      <c r="F7" s="49">
        <v>20</v>
      </c>
      <c r="G7" s="49">
        <v>280</v>
      </c>
      <c r="H7" s="50">
        <v>20</v>
      </c>
    </row>
    <row r="8" spans="1:8" ht="12.75">
      <c r="A8" s="48" t="s">
        <v>18</v>
      </c>
      <c r="B8" s="49" t="s">
        <v>78</v>
      </c>
      <c r="C8" s="49" t="s">
        <v>164</v>
      </c>
      <c r="D8" s="58">
        <v>70.6</v>
      </c>
      <c r="E8" s="49">
        <v>29</v>
      </c>
      <c r="F8" s="49">
        <v>4</v>
      </c>
      <c r="G8" s="49">
        <v>34</v>
      </c>
      <c r="H8" s="50">
        <v>5</v>
      </c>
    </row>
    <row r="9" spans="1:8" ht="12.75">
      <c r="A9" s="48">
        <v>36694</v>
      </c>
      <c r="B9" s="49" t="s">
        <v>81</v>
      </c>
      <c r="C9" s="49" t="s">
        <v>164</v>
      </c>
      <c r="D9" s="58">
        <v>275</v>
      </c>
      <c r="E9" s="49">
        <v>163</v>
      </c>
      <c r="F9" s="49">
        <v>10</v>
      </c>
      <c r="G9" s="49">
        <v>760</v>
      </c>
      <c r="H9" s="50">
        <v>55</v>
      </c>
    </row>
    <row r="10" spans="1:8" ht="12.75">
      <c r="A10" s="48">
        <v>36693</v>
      </c>
      <c r="B10" s="49" t="s">
        <v>83</v>
      </c>
      <c r="C10" s="49" t="s">
        <v>164</v>
      </c>
      <c r="D10" s="58">
        <v>150</v>
      </c>
      <c r="E10" s="49">
        <v>148</v>
      </c>
      <c r="F10" s="49">
        <v>15</v>
      </c>
      <c r="G10" s="49">
        <v>380</v>
      </c>
      <c r="H10" s="50">
        <v>40</v>
      </c>
    </row>
    <row r="11" spans="1:8" ht="12.75">
      <c r="A11" s="48" t="s">
        <v>23</v>
      </c>
      <c r="B11" s="49" t="s">
        <v>84</v>
      </c>
      <c r="C11" s="49" t="s">
        <v>164</v>
      </c>
      <c r="D11" s="58">
        <v>49</v>
      </c>
      <c r="E11" s="49">
        <v>160</v>
      </c>
      <c r="F11" s="49">
        <v>10</v>
      </c>
      <c r="G11" s="49">
        <v>135</v>
      </c>
      <c r="H11" s="50">
        <v>10</v>
      </c>
    </row>
    <row r="12" spans="1:8" ht="12.75">
      <c r="A12" s="48" t="s">
        <v>26</v>
      </c>
      <c r="B12" s="49" t="s">
        <v>85</v>
      </c>
      <c r="C12" s="49" t="s">
        <v>164</v>
      </c>
      <c r="D12" s="58">
        <v>49</v>
      </c>
      <c r="E12" s="49">
        <v>145</v>
      </c>
      <c r="F12" s="49">
        <v>8</v>
      </c>
      <c r="G12" s="49">
        <v>120</v>
      </c>
      <c r="H12" s="50">
        <v>9</v>
      </c>
    </row>
    <row r="13" spans="1:8" ht="12.75">
      <c r="A13" s="48" t="s">
        <v>27</v>
      </c>
      <c r="B13" s="49" t="s">
        <v>86</v>
      </c>
      <c r="C13" s="49" t="s">
        <v>164</v>
      </c>
      <c r="D13" s="58">
        <v>34.6</v>
      </c>
      <c r="E13" s="49">
        <v>122</v>
      </c>
      <c r="F13" s="49">
        <v>8</v>
      </c>
      <c r="G13" s="49">
        <v>72</v>
      </c>
      <c r="H13" s="50">
        <v>6</v>
      </c>
    </row>
    <row r="14" spans="1:8" ht="12.75">
      <c r="A14" s="48">
        <v>36698</v>
      </c>
      <c r="B14" s="49" t="s">
        <v>95</v>
      </c>
      <c r="C14" s="49" t="s">
        <v>164</v>
      </c>
      <c r="D14" s="49">
        <v>4520</v>
      </c>
      <c r="E14" s="49">
        <v>150</v>
      </c>
      <c r="F14" s="49">
        <v>8</v>
      </c>
      <c r="G14" s="49">
        <v>11600</v>
      </c>
      <c r="H14" s="50">
        <v>800</v>
      </c>
    </row>
    <row r="15" spans="1:8" ht="12.75">
      <c r="A15" s="48" t="s">
        <v>37</v>
      </c>
      <c r="B15" s="49" t="s">
        <v>97</v>
      </c>
      <c r="C15" s="49" t="s">
        <v>164</v>
      </c>
      <c r="D15" s="49">
        <v>13100</v>
      </c>
      <c r="E15" s="49">
        <v>92</v>
      </c>
      <c r="F15" s="49">
        <v>7</v>
      </c>
      <c r="G15" s="49">
        <v>20500</v>
      </c>
      <c r="H15" s="50">
        <v>1700</v>
      </c>
    </row>
    <row r="16" spans="1:8" ht="12.75">
      <c r="A16" s="48" t="s">
        <v>40</v>
      </c>
      <c r="B16" s="49" t="s">
        <v>99</v>
      </c>
      <c r="C16" s="49" t="s">
        <v>164</v>
      </c>
      <c r="D16" s="49">
        <v>14100</v>
      </c>
      <c r="E16" s="49">
        <v>108</v>
      </c>
      <c r="F16" s="49">
        <v>7</v>
      </c>
      <c r="G16" s="49">
        <v>25800</v>
      </c>
      <c r="H16" s="50">
        <v>2100</v>
      </c>
    </row>
    <row r="17" spans="1:8" ht="12.75">
      <c r="A17" s="48" t="s">
        <v>41</v>
      </c>
      <c r="B17" s="49" t="s">
        <v>100</v>
      </c>
      <c r="C17" s="49" t="s">
        <v>164</v>
      </c>
      <c r="D17" s="49">
        <v>13000</v>
      </c>
      <c r="E17" s="49">
        <v>79</v>
      </c>
      <c r="F17" s="49">
        <v>6</v>
      </c>
      <c r="G17" s="49">
        <v>17400</v>
      </c>
      <c r="H17" s="50">
        <v>1500</v>
      </c>
    </row>
    <row r="18" spans="1:8" ht="12.75">
      <c r="A18" s="48">
        <v>36958</v>
      </c>
      <c r="B18" s="49" t="s">
        <v>102</v>
      </c>
      <c r="C18" s="49" t="s">
        <v>164</v>
      </c>
      <c r="D18" s="49">
        <v>14200</v>
      </c>
      <c r="E18" s="49">
        <v>79</v>
      </c>
      <c r="F18" s="49">
        <v>6</v>
      </c>
      <c r="G18" s="49">
        <v>19100</v>
      </c>
      <c r="H18" s="50">
        <v>1600</v>
      </c>
    </row>
    <row r="19" spans="1:8" ht="13.5" thickBot="1">
      <c r="A19" s="51">
        <v>36959</v>
      </c>
      <c r="B19" s="52" t="s">
        <v>106</v>
      </c>
      <c r="C19" s="52" t="s">
        <v>164</v>
      </c>
      <c r="D19" s="52">
        <v>1880</v>
      </c>
      <c r="E19" s="52">
        <v>67</v>
      </c>
      <c r="F19" s="52">
        <v>5</v>
      </c>
      <c r="G19" s="52">
        <v>2140</v>
      </c>
      <c r="H19" s="53">
        <v>193.09</v>
      </c>
    </row>
  </sheetData>
  <printOptions horizontalCentered="1"/>
  <pageMargins left="0.7874015748031497" right="0.7874015748031497" top="1.7716535433070868" bottom="0.984251968503937" header="0.5905511811023623" footer="0.5905511811023623"/>
  <pageSetup fitToHeight="1" fitToWidth="1" horizontalDpi="300" verticalDpi="300" orientation="landscape" paperSize="9" r:id="rId1"/>
  <headerFooter alignWithMargins="0">
    <oddHeader>&amp;C&amp;"Arial,Bold"&amp;16 1994 GROUNDWATER QUALITY DATA
Environmental Isotope
Chlorine-36</oddHeader>
    <oddFooter>&amp;L&amp;F&amp;A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workbookViewId="0" topLeftCell="A3">
      <selection activeCell="C18" sqref="C18"/>
    </sheetView>
  </sheetViews>
  <sheetFormatPr defaultColWidth="9.140625" defaultRowHeight="12.75"/>
  <cols>
    <col min="1" max="1" width="13.7109375" style="21" customWidth="1"/>
    <col min="2" max="2" width="9.140625" style="21" customWidth="1"/>
    <col min="3" max="3" width="19.7109375" style="0" customWidth="1"/>
    <col min="4" max="4" width="35.28125" style="21" bestFit="1" customWidth="1"/>
    <col min="5" max="5" width="9.140625" style="21" customWidth="1"/>
    <col min="6" max="6" width="8.140625" style="21" customWidth="1"/>
    <col min="7" max="7" width="11.421875" style="21" customWidth="1"/>
    <col min="8" max="8" width="12.421875" style="21" customWidth="1"/>
  </cols>
  <sheetData>
    <row r="1" spans="1:8" s="11" customFormat="1" ht="49.5" customHeight="1" thickBot="1">
      <c r="A1" s="45" t="s">
        <v>0</v>
      </c>
      <c r="B1" s="46" t="s">
        <v>48</v>
      </c>
      <c r="C1" s="46" t="s">
        <v>56</v>
      </c>
      <c r="D1" s="46" t="s">
        <v>181</v>
      </c>
      <c r="E1" s="46" t="s">
        <v>230</v>
      </c>
      <c r="F1" s="46" t="s">
        <v>231</v>
      </c>
      <c r="G1" s="46" t="s">
        <v>232</v>
      </c>
      <c r="H1" s="47" t="s">
        <v>233</v>
      </c>
    </row>
    <row r="2" spans="1:10" ht="12.75">
      <c r="A2" s="41">
        <v>36959</v>
      </c>
      <c r="B2" s="42" t="s">
        <v>103</v>
      </c>
      <c r="C2" s="43" t="s">
        <v>70</v>
      </c>
      <c r="D2" s="43" t="s">
        <v>165</v>
      </c>
      <c r="E2" s="42"/>
      <c r="F2" s="42"/>
      <c r="G2" s="42"/>
      <c r="H2" s="44"/>
      <c r="I2" s="12"/>
      <c r="J2" s="12"/>
    </row>
    <row r="3" spans="1:10" ht="12.75">
      <c r="A3" s="27">
        <v>36959</v>
      </c>
      <c r="B3" s="28" t="s">
        <v>105</v>
      </c>
      <c r="C3" s="29" t="s">
        <v>72</v>
      </c>
      <c r="D3" s="29" t="s">
        <v>165</v>
      </c>
      <c r="E3" s="28"/>
      <c r="F3" s="28"/>
      <c r="G3" s="28"/>
      <c r="H3" s="30"/>
      <c r="I3" s="12"/>
      <c r="J3" s="12"/>
    </row>
    <row r="4" spans="1:10" ht="12.75">
      <c r="A4" s="27">
        <v>36959</v>
      </c>
      <c r="B4" s="28" t="s">
        <v>106</v>
      </c>
      <c r="C4" s="29"/>
      <c r="D4" s="29" t="s">
        <v>165</v>
      </c>
      <c r="E4" s="28">
        <v>0.05</v>
      </c>
      <c r="F4" s="28">
        <v>0.01</v>
      </c>
      <c r="G4" s="28"/>
      <c r="H4" s="30">
        <v>0.1</v>
      </c>
      <c r="I4" s="12"/>
      <c r="J4" s="12"/>
    </row>
    <row r="5" spans="1:10" ht="12.75">
      <c r="A5" s="31" t="s">
        <v>166</v>
      </c>
      <c r="B5" s="28" t="s">
        <v>88</v>
      </c>
      <c r="C5" s="29" t="s">
        <v>179</v>
      </c>
      <c r="D5" s="29" t="s">
        <v>166</v>
      </c>
      <c r="E5" s="32">
        <v>0.3</v>
      </c>
      <c r="F5" s="28">
        <v>0.05</v>
      </c>
      <c r="G5" s="28">
        <v>0.08</v>
      </c>
      <c r="H5" s="30"/>
      <c r="I5" s="12"/>
      <c r="J5" s="12"/>
    </row>
    <row r="6" spans="1:10" ht="12.75">
      <c r="A6" s="27">
        <v>36686</v>
      </c>
      <c r="B6" s="28" t="s">
        <v>93</v>
      </c>
      <c r="C6" s="29"/>
      <c r="D6" s="33" t="s">
        <v>167</v>
      </c>
      <c r="E6" s="32">
        <v>0.02</v>
      </c>
      <c r="F6" s="28"/>
      <c r="G6" s="28"/>
      <c r="H6" s="30"/>
      <c r="I6" s="12"/>
      <c r="J6" s="12"/>
    </row>
    <row r="7" spans="1:10" ht="12.75">
      <c r="A7" s="27">
        <v>36958</v>
      </c>
      <c r="B7" s="28" t="s">
        <v>102</v>
      </c>
      <c r="C7" s="29"/>
      <c r="D7" s="33" t="s">
        <v>168</v>
      </c>
      <c r="E7" s="32"/>
      <c r="F7" s="28"/>
      <c r="G7" s="28"/>
      <c r="H7" s="30"/>
      <c r="I7" s="12"/>
      <c r="J7" s="12"/>
    </row>
    <row r="8" spans="1:10" ht="12.75">
      <c r="A8" s="31" t="s">
        <v>41</v>
      </c>
      <c r="B8" s="28" t="s">
        <v>100</v>
      </c>
      <c r="C8" s="29"/>
      <c r="D8" s="29" t="s">
        <v>169</v>
      </c>
      <c r="E8" s="32"/>
      <c r="F8" s="28"/>
      <c r="G8" s="28"/>
      <c r="H8" s="30"/>
      <c r="I8" s="12"/>
      <c r="J8" s="12"/>
    </row>
    <row r="9" spans="1:10" ht="12.75">
      <c r="A9" s="31" t="s">
        <v>37</v>
      </c>
      <c r="B9" s="28" t="s">
        <v>97</v>
      </c>
      <c r="C9" s="29"/>
      <c r="D9" s="29" t="s">
        <v>170</v>
      </c>
      <c r="E9" s="32">
        <v>0.5</v>
      </c>
      <c r="F9" s="28"/>
      <c r="G9" s="28"/>
      <c r="H9" s="30"/>
      <c r="I9" s="12"/>
      <c r="J9" s="12"/>
    </row>
    <row r="10" spans="1:10" ht="12.75">
      <c r="A10" s="31" t="s">
        <v>40</v>
      </c>
      <c r="B10" s="28" t="s">
        <v>99</v>
      </c>
      <c r="C10" s="29"/>
      <c r="D10" s="29" t="s">
        <v>170</v>
      </c>
      <c r="E10" s="32"/>
      <c r="F10" s="28"/>
      <c r="G10" s="28"/>
      <c r="H10" s="30"/>
      <c r="I10" s="12"/>
      <c r="J10" s="12"/>
    </row>
    <row r="11" spans="1:10" ht="12.75">
      <c r="A11" s="27">
        <v>36698</v>
      </c>
      <c r="B11" s="28" t="s">
        <v>95</v>
      </c>
      <c r="C11" s="29"/>
      <c r="D11" s="33" t="s">
        <v>171</v>
      </c>
      <c r="E11" s="32"/>
      <c r="F11" s="28"/>
      <c r="G11" s="28"/>
      <c r="H11" s="30"/>
      <c r="I11" s="12"/>
      <c r="J11" s="12"/>
    </row>
    <row r="12" spans="1:10" ht="12.75">
      <c r="A12" s="31" t="s">
        <v>34</v>
      </c>
      <c r="B12" s="28" t="s">
        <v>96</v>
      </c>
      <c r="C12" s="29"/>
      <c r="D12" s="29" t="s">
        <v>229</v>
      </c>
      <c r="E12" s="32">
        <v>0.2</v>
      </c>
      <c r="F12" s="28">
        <v>0.03</v>
      </c>
      <c r="G12" s="28">
        <v>0.04</v>
      </c>
      <c r="H12" s="30"/>
      <c r="I12" s="12"/>
      <c r="J12" s="12"/>
    </row>
    <row r="13" spans="1:10" ht="12.75">
      <c r="A13" s="27">
        <v>36687</v>
      </c>
      <c r="B13" s="28" t="s">
        <v>86</v>
      </c>
      <c r="C13" s="29"/>
      <c r="D13" s="29" t="s">
        <v>172</v>
      </c>
      <c r="E13" s="28"/>
      <c r="F13" s="28"/>
      <c r="G13" s="28"/>
      <c r="H13" s="30"/>
      <c r="I13" s="12"/>
      <c r="J13" s="12"/>
    </row>
    <row r="14" spans="1:10" ht="12.75">
      <c r="A14" s="31">
        <v>36694</v>
      </c>
      <c r="B14" s="28" t="s">
        <v>81</v>
      </c>
      <c r="C14" s="29"/>
      <c r="D14" s="29" t="s">
        <v>173</v>
      </c>
      <c r="E14" s="28">
        <v>0.02</v>
      </c>
      <c r="F14" s="28">
        <v>0.02</v>
      </c>
      <c r="G14" s="28"/>
      <c r="H14" s="30"/>
      <c r="I14" s="12"/>
      <c r="J14" s="12"/>
    </row>
    <row r="15" spans="1:10" ht="12.75">
      <c r="A15" s="27">
        <v>36693</v>
      </c>
      <c r="B15" s="28" t="s">
        <v>83</v>
      </c>
      <c r="C15" s="29"/>
      <c r="D15" s="29" t="s">
        <v>173</v>
      </c>
      <c r="E15" s="28"/>
      <c r="F15" s="28"/>
      <c r="G15" s="28"/>
      <c r="H15" s="30"/>
      <c r="I15" s="12"/>
      <c r="J15" s="12"/>
    </row>
    <row r="16" spans="1:10" ht="12.75" customHeight="1">
      <c r="A16" s="34" t="s">
        <v>268</v>
      </c>
      <c r="B16" s="28" t="s">
        <v>57</v>
      </c>
      <c r="C16" s="29"/>
      <c r="D16" s="29" t="s">
        <v>174</v>
      </c>
      <c r="E16" s="28">
        <v>0.03</v>
      </c>
      <c r="F16" s="28"/>
      <c r="G16" s="28"/>
      <c r="H16" s="30"/>
      <c r="I16" s="12"/>
      <c r="J16" s="12"/>
    </row>
    <row r="17" spans="1:10" ht="12.75">
      <c r="A17" s="31" t="s">
        <v>15</v>
      </c>
      <c r="B17" s="28" t="s">
        <v>77</v>
      </c>
      <c r="C17" s="29"/>
      <c r="D17" s="29" t="s">
        <v>175</v>
      </c>
      <c r="E17" s="28"/>
      <c r="F17" s="28"/>
      <c r="G17" s="28"/>
      <c r="H17" s="30"/>
      <c r="I17" s="12"/>
      <c r="J17" s="12"/>
    </row>
    <row r="18" spans="1:10" ht="12.75">
      <c r="A18" s="31" t="s">
        <v>18</v>
      </c>
      <c r="B18" s="28" t="s">
        <v>78</v>
      </c>
      <c r="C18" s="29"/>
      <c r="D18" s="29" t="s">
        <v>175</v>
      </c>
      <c r="E18" s="28"/>
      <c r="F18" s="28"/>
      <c r="G18" s="28"/>
      <c r="H18" s="30"/>
      <c r="I18" s="12"/>
      <c r="J18" s="12"/>
    </row>
    <row r="19" spans="1:10" ht="12.75">
      <c r="A19" s="31" t="s">
        <v>5</v>
      </c>
      <c r="B19" s="28" t="s">
        <v>59</v>
      </c>
      <c r="C19" s="29"/>
      <c r="D19" s="29" t="s">
        <v>175</v>
      </c>
      <c r="E19" s="28"/>
      <c r="F19" s="28"/>
      <c r="G19" s="28"/>
      <c r="H19" s="30"/>
      <c r="I19" s="12"/>
      <c r="J19" s="12"/>
    </row>
    <row r="20" spans="1:10" ht="12.75">
      <c r="A20" s="31" t="s">
        <v>5</v>
      </c>
      <c r="B20" s="28" t="s">
        <v>62</v>
      </c>
      <c r="C20" s="29" t="s">
        <v>63</v>
      </c>
      <c r="D20" s="29" t="s">
        <v>175</v>
      </c>
      <c r="E20" s="28"/>
      <c r="F20" s="28"/>
      <c r="G20" s="28"/>
      <c r="H20" s="30"/>
      <c r="I20" s="12"/>
      <c r="J20" s="12"/>
    </row>
    <row r="21" spans="1:10" ht="12.75">
      <c r="A21" s="31" t="s">
        <v>5</v>
      </c>
      <c r="B21" s="28" t="s">
        <v>64</v>
      </c>
      <c r="C21" s="29" t="s">
        <v>180</v>
      </c>
      <c r="D21" s="29" t="s">
        <v>175</v>
      </c>
      <c r="E21" s="28"/>
      <c r="F21" s="28"/>
      <c r="G21" s="28"/>
      <c r="H21" s="30"/>
      <c r="I21" s="12"/>
      <c r="J21" s="12"/>
    </row>
    <row r="22" spans="1:10" ht="12.75">
      <c r="A22" s="27">
        <v>36685</v>
      </c>
      <c r="B22" s="28" t="s">
        <v>75</v>
      </c>
      <c r="C22" s="29"/>
      <c r="D22" s="29" t="s">
        <v>175</v>
      </c>
      <c r="E22" s="28"/>
      <c r="F22" s="28"/>
      <c r="G22" s="28"/>
      <c r="H22" s="30"/>
      <c r="I22" s="12"/>
      <c r="J22" s="12"/>
    </row>
    <row r="23" spans="1:10" ht="12.75">
      <c r="A23" s="31" t="s">
        <v>23</v>
      </c>
      <c r="B23" s="28" t="s">
        <v>84</v>
      </c>
      <c r="C23" s="29"/>
      <c r="D23" s="29" t="s">
        <v>175</v>
      </c>
      <c r="E23" s="28"/>
      <c r="F23" s="28"/>
      <c r="G23" s="28"/>
      <c r="H23" s="30"/>
      <c r="I23" s="12"/>
      <c r="J23" s="12"/>
    </row>
    <row r="24" spans="1:10" ht="12.75">
      <c r="A24" s="31" t="s">
        <v>26</v>
      </c>
      <c r="B24" s="28" t="s">
        <v>85</v>
      </c>
      <c r="C24" s="29"/>
      <c r="D24" s="29" t="s">
        <v>175</v>
      </c>
      <c r="E24" s="28"/>
      <c r="F24" s="28"/>
      <c r="G24" s="28"/>
      <c r="H24" s="30"/>
      <c r="I24" s="12"/>
      <c r="J24" s="12"/>
    </row>
    <row r="25" spans="1:10" ht="37.5" customHeight="1">
      <c r="A25" s="31" t="s">
        <v>176</v>
      </c>
      <c r="B25" s="28" t="s">
        <v>226</v>
      </c>
      <c r="C25" s="35" t="s">
        <v>227</v>
      </c>
      <c r="D25" s="33" t="s">
        <v>177</v>
      </c>
      <c r="E25" s="28"/>
      <c r="F25" s="28"/>
      <c r="G25" s="28"/>
      <c r="H25" s="30"/>
      <c r="I25" s="12"/>
      <c r="J25" s="12"/>
    </row>
    <row r="26" spans="1:10" ht="12.75">
      <c r="A26" s="31" t="s">
        <v>12</v>
      </c>
      <c r="B26" s="28" t="s">
        <v>74</v>
      </c>
      <c r="C26" s="29"/>
      <c r="D26" s="33" t="s">
        <v>177</v>
      </c>
      <c r="E26" s="28"/>
      <c r="F26" s="28"/>
      <c r="G26" s="28"/>
      <c r="H26" s="30"/>
      <c r="I26" s="12"/>
      <c r="J26" s="12"/>
    </row>
    <row r="27" spans="1:10" ht="12.75">
      <c r="A27" s="31" t="s">
        <v>8</v>
      </c>
      <c r="B27" s="28" t="s">
        <v>66</v>
      </c>
      <c r="C27" s="29"/>
      <c r="D27" s="29" t="s">
        <v>175</v>
      </c>
      <c r="E27" s="28"/>
      <c r="F27" s="28"/>
      <c r="G27" s="28"/>
      <c r="H27" s="30"/>
      <c r="I27" s="12"/>
      <c r="J27" s="12"/>
    </row>
    <row r="28" spans="1:10" ht="12.75">
      <c r="A28" s="36"/>
      <c r="B28" s="28" t="s">
        <v>68</v>
      </c>
      <c r="C28" s="29" t="s">
        <v>70</v>
      </c>
      <c r="D28" s="29" t="s">
        <v>178</v>
      </c>
      <c r="E28" s="28"/>
      <c r="F28" s="28"/>
      <c r="G28" s="28"/>
      <c r="H28" s="30"/>
      <c r="I28" s="12"/>
      <c r="J28" s="12"/>
    </row>
    <row r="29" spans="1:10" ht="13.5" thickBot="1">
      <c r="A29" s="37"/>
      <c r="B29" s="38" t="s">
        <v>71</v>
      </c>
      <c r="C29" s="39" t="s">
        <v>72</v>
      </c>
      <c r="D29" s="39" t="s">
        <v>178</v>
      </c>
      <c r="E29" s="38"/>
      <c r="F29" s="38"/>
      <c r="G29" s="38"/>
      <c r="H29" s="40"/>
      <c r="I29" s="12"/>
      <c r="J29" s="12"/>
    </row>
    <row r="30" spans="1:10" ht="12.75">
      <c r="A30" s="23"/>
      <c r="B30" s="25"/>
      <c r="C30" s="13"/>
      <c r="D30" s="23"/>
      <c r="E30" s="24"/>
      <c r="F30" s="24"/>
      <c r="G30" s="24"/>
      <c r="H30" s="24"/>
      <c r="I30" s="12"/>
      <c r="J30" s="12"/>
    </row>
    <row r="31" spans="1:10" ht="12.75">
      <c r="A31" s="23"/>
      <c r="B31" s="25"/>
      <c r="C31" s="13"/>
      <c r="D31" s="23"/>
      <c r="E31" s="24"/>
      <c r="F31" s="24"/>
      <c r="G31" s="24"/>
      <c r="H31" s="24"/>
      <c r="I31" s="12"/>
      <c r="J31" s="12"/>
    </row>
    <row r="32" spans="1:10" ht="12.75">
      <c r="A32" s="24"/>
      <c r="B32" s="24"/>
      <c r="C32" s="12"/>
      <c r="D32" s="24"/>
      <c r="E32" s="24"/>
      <c r="F32" s="24"/>
      <c r="G32" s="24"/>
      <c r="H32" s="24"/>
      <c r="I32" s="12"/>
      <c r="J32" s="12"/>
    </row>
    <row r="33" spans="1:10" ht="12.75">
      <c r="A33" s="24"/>
      <c r="B33" s="24"/>
      <c r="C33" s="12"/>
      <c r="D33" s="24"/>
      <c r="E33" s="24"/>
      <c r="F33" s="24"/>
      <c r="G33" s="24"/>
      <c r="H33" s="24"/>
      <c r="I33" s="12"/>
      <c r="J33" s="12"/>
    </row>
    <row r="34" spans="1:10" ht="12.75">
      <c r="A34" s="24"/>
      <c r="B34" s="24"/>
      <c r="C34" s="12"/>
      <c r="D34" s="24"/>
      <c r="E34" s="24"/>
      <c r="F34" s="24"/>
      <c r="G34" s="24"/>
      <c r="H34" s="24"/>
      <c r="I34" s="12"/>
      <c r="J34" s="12"/>
    </row>
    <row r="35" spans="1:10" ht="12.75">
      <c r="A35" s="24"/>
      <c r="B35" s="24"/>
      <c r="C35" s="12"/>
      <c r="D35" s="24"/>
      <c r="E35" s="23"/>
      <c r="F35" s="23"/>
      <c r="G35" s="23"/>
      <c r="H35" s="23"/>
      <c r="I35" s="12"/>
      <c r="J35" s="12"/>
    </row>
    <row r="36" spans="1:10" ht="12.75">
      <c r="A36" s="24"/>
      <c r="B36" s="24"/>
      <c r="C36" s="12"/>
      <c r="D36" s="24"/>
      <c r="E36" s="23"/>
      <c r="F36" s="23"/>
      <c r="G36" s="23"/>
      <c r="H36" s="23"/>
      <c r="I36" s="12"/>
      <c r="J36" s="12"/>
    </row>
    <row r="37" spans="1:10" ht="12.75">
      <c r="A37" s="24"/>
      <c r="B37" s="24"/>
      <c r="C37" s="12"/>
      <c r="D37" s="24"/>
      <c r="E37" s="23"/>
      <c r="F37" s="23"/>
      <c r="G37" s="23"/>
      <c r="H37" s="23"/>
      <c r="I37" s="12"/>
      <c r="J37" s="12"/>
    </row>
    <row r="38" spans="1:10" ht="12.75">
      <c r="A38" s="24"/>
      <c r="B38" s="24"/>
      <c r="C38" s="12"/>
      <c r="D38" s="24"/>
      <c r="E38" s="23"/>
      <c r="F38" s="23"/>
      <c r="G38" s="23"/>
      <c r="H38" s="23"/>
      <c r="I38" s="12"/>
      <c r="J38" s="12"/>
    </row>
    <row r="39" spans="1:10" ht="12.75">
      <c r="A39" s="24"/>
      <c r="B39" s="24"/>
      <c r="C39" s="12"/>
      <c r="D39" s="24"/>
      <c r="E39" s="23"/>
      <c r="F39" s="23"/>
      <c r="G39" s="23"/>
      <c r="H39" s="23"/>
      <c r="I39" s="12"/>
      <c r="J39" s="12"/>
    </row>
    <row r="40" spans="1:10" ht="12.75">
      <c r="A40" s="24"/>
      <c r="B40" s="24"/>
      <c r="C40" s="12"/>
      <c r="D40" s="24"/>
      <c r="E40" s="23"/>
      <c r="F40" s="23"/>
      <c r="G40" s="23"/>
      <c r="H40" s="23"/>
      <c r="I40" s="12"/>
      <c r="J40" s="12"/>
    </row>
    <row r="41" spans="1:10" ht="12.75">
      <c r="A41" s="24"/>
      <c r="B41" s="24"/>
      <c r="C41" s="12"/>
      <c r="D41" s="24"/>
      <c r="E41" s="23"/>
      <c r="F41" s="23"/>
      <c r="G41" s="23"/>
      <c r="H41" s="23"/>
      <c r="I41" s="12"/>
      <c r="J41" s="12"/>
    </row>
    <row r="42" spans="1:10" ht="12.75">
      <c r="A42" s="24"/>
      <c r="B42" s="24"/>
      <c r="C42" s="12"/>
      <c r="D42" s="24"/>
      <c r="E42" s="23"/>
      <c r="F42" s="23"/>
      <c r="G42" s="23"/>
      <c r="H42" s="23"/>
      <c r="I42" s="12"/>
      <c r="J42" s="12"/>
    </row>
  </sheetData>
  <printOptions horizontalCentered="1"/>
  <pageMargins left="0.7874015748031497" right="0.7874015748031497" top="1.3779527559055118" bottom="0.984251968503937" header="0.5905511811023623" footer="0.5905511811023623"/>
  <pageSetup fitToHeight="1" fitToWidth="1" horizontalDpi="600" verticalDpi="600" orientation="portrait" paperSize="9" scale="72" r:id="rId1"/>
  <headerFooter alignWithMargins="0">
    <oddHeader>&amp;C&amp;"Arial,Bold"&amp;16 1994 GROUNDWATER QUALITY DATA
Pesticides</oddHeader>
    <oddFooter>&amp;L&amp;F&amp;A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workbookViewId="0" topLeftCell="A2">
      <selection activeCell="F9" sqref="F9"/>
    </sheetView>
  </sheetViews>
  <sheetFormatPr defaultColWidth="9.140625" defaultRowHeight="12.75"/>
  <cols>
    <col min="1" max="1" width="13.7109375" style="14" customWidth="1"/>
    <col min="2" max="4" width="9.140625" style="14" customWidth="1"/>
    <col min="5" max="5" width="8.57421875" style="18" customWidth="1"/>
    <col min="6" max="6" width="9.140625" style="15" customWidth="1"/>
    <col min="7" max="7" width="9.140625" style="16" customWidth="1"/>
    <col min="8" max="8" width="9.140625" style="14" customWidth="1"/>
    <col min="9" max="9" width="9.140625" style="16" customWidth="1"/>
    <col min="10" max="10" width="9.140625" style="18" customWidth="1"/>
    <col min="11" max="11" width="25.7109375" style="17" customWidth="1"/>
    <col min="12" max="16384" width="9.140625" style="14" customWidth="1"/>
  </cols>
  <sheetData>
    <row r="1" spans="1:11" s="11" customFormat="1" ht="49.5" customHeight="1" thickBot="1">
      <c r="A1" s="45" t="s">
        <v>0</v>
      </c>
      <c r="B1" s="46" t="s">
        <v>48</v>
      </c>
      <c r="C1" s="46" t="s">
        <v>49</v>
      </c>
      <c r="D1" s="46" t="s">
        <v>50</v>
      </c>
      <c r="E1" s="108" t="s">
        <v>51</v>
      </c>
      <c r="F1" s="109" t="s">
        <v>182</v>
      </c>
      <c r="G1" s="67" t="s">
        <v>52</v>
      </c>
      <c r="H1" s="46" t="s">
        <v>53</v>
      </c>
      <c r="I1" s="67" t="s">
        <v>54</v>
      </c>
      <c r="J1" s="108" t="s">
        <v>55</v>
      </c>
      <c r="K1" s="47" t="s">
        <v>56</v>
      </c>
    </row>
    <row r="2" spans="1:11" ht="24.75" customHeight="1">
      <c r="A2" s="77" t="s">
        <v>268</v>
      </c>
      <c r="B2" s="42" t="s">
        <v>57</v>
      </c>
      <c r="C2" s="42" t="s">
        <v>58</v>
      </c>
      <c r="D2" s="42"/>
      <c r="E2" s="104"/>
      <c r="F2" s="105">
        <v>537</v>
      </c>
      <c r="G2" s="106">
        <v>8.49</v>
      </c>
      <c r="H2" s="42">
        <v>129</v>
      </c>
      <c r="I2" s="106">
        <v>9.86</v>
      </c>
      <c r="J2" s="42">
        <v>13.9</v>
      </c>
      <c r="K2" s="107"/>
    </row>
    <row r="3" spans="1:11" ht="12.75">
      <c r="A3" s="31" t="s">
        <v>5</v>
      </c>
      <c r="B3" s="28" t="s">
        <v>59</v>
      </c>
      <c r="C3" s="28" t="s">
        <v>60</v>
      </c>
      <c r="D3" s="28" t="s">
        <v>61</v>
      </c>
      <c r="E3" s="97">
        <v>12</v>
      </c>
      <c r="F3" s="95">
        <v>1225</v>
      </c>
      <c r="G3" s="32">
        <v>8.09</v>
      </c>
      <c r="H3" s="28">
        <v>-122</v>
      </c>
      <c r="I3" s="32">
        <v>0.42</v>
      </c>
      <c r="J3" s="97">
        <v>21.8</v>
      </c>
      <c r="K3" s="96"/>
    </row>
    <row r="4" spans="1:11" ht="12.75">
      <c r="A4" s="31" t="s">
        <v>5</v>
      </c>
      <c r="B4" s="28" t="s">
        <v>62</v>
      </c>
      <c r="C4" s="28" t="s">
        <v>60</v>
      </c>
      <c r="D4" s="28" t="s">
        <v>61</v>
      </c>
      <c r="E4" s="97">
        <v>12</v>
      </c>
      <c r="F4" s="95">
        <v>1225</v>
      </c>
      <c r="G4" s="32">
        <v>8.09</v>
      </c>
      <c r="H4" s="28">
        <v>-122</v>
      </c>
      <c r="I4" s="32">
        <v>0.42</v>
      </c>
      <c r="J4" s="97">
        <v>21.8</v>
      </c>
      <c r="K4" s="96" t="s">
        <v>63</v>
      </c>
    </row>
    <row r="5" spans="1:11" ht="12.75">
      <c r="A5" s="31" t="s">
        <v>5</v>
      </c>
      <c r="B5" s="28" t="s">
        <v>64</v>
      </c>
      <c r="C5" s="28" t="s">
        <v>60</v>
      </c>
      <c r="D5" s="28" t="s">
        <v>61</v>
      </c>
      <c r="E5" s="97">
        <v>12</v>
      </c>
      <c r="F5" s="95">
        <v>1225</v>
      </c>
      <c r="G5" s="32">
        <v>8.09</v>
      </c>
      <c r="H5" s="28">
        <v>-122</v>
      </c>
      <c r="I5" s="32">
        <v>0.42</v>
      </c>
      <c r="J5" s="97">
        <v>21.8</v>
      </c>
      <c r="K5" s="96" t="s">
        <v>65</v>
      </c>
    </row>
    <row r="6" spans="1:11" ht="12.75">
      <c r="A6" s="31" t="s">
        <v>8</v>
      </c>
      <c r="B6" s="28" t="s">
        <v>66</v>
      </c>
      <c r="C6" s="28" t="s">
        <v>67</v>
      </c>
      <c r="D6" s="28" t="s">
        <v>61</v>
      </c>
      <c r="E6" s="97">
        <v>19</v>
      </c>
      <c r="F6" s="95">
        <v>755</v>
      </c>
      <c r="G6" s="32">
        <v>8.09</v>
      </c>
      <c r="H6" s="28">
        <v>-164</v>
      </c>
      <c r="I6" s="32">
        <v>0.31</v>
      </c>
      <c r="J6" s="97">
        <v>21.6</v>
      </c>
      <c r="K6" s="96"/>
    </row>
    <row r="7" spans="1:11" ht="12.75">
      <c r="A7" s="31" t="s">
        <v>8</v>
      </c>
      <c r="B7" s="28" t="s">
        <v>68</v>
      </c>
      <c r="C7" s="28" t="s">
        <v>69</v>
      </c>
      <c r="D7" s="28"/>
      <c r="E7" s="97"/>
      <c r="F7" s="95"/>
      <c r="G7" s="32"/>
      <c r="H7" s="28"/>
      <c r="I7" s="32"/>
      <c r="J7" s="97"/>
      <c r="K7" s="96" t="s">
        <v>70</v>
      </c>
    </row>
    <row r="8" spans="1:11" ht="12.75">
      <c r="A8" s="31" t="s">
        <v>8</v>
      </c>
      <c r="B8" s="28" t="s">
        <v>71</v>
      </c>
      <c r="C8" s="28" t="s">
        <v>69</v>
      </c>
      <c r="D8" s="28"/>
      <c r="E8" s="97"/>
      <c r="F8" s="95"/>
      <c r="G8" s="32"/>
      <c r="H8" s="28"/>
      <c r="I8" s="32"/>
      <c r="J8" s="97"/>
      <c r="K8" s="96" t="s">
        <v>72</v>
      </c>
    </row>
    <row r="9" spans="1:11" ht="12.75">
      <c r="A9" s="31" t="s">
        <v>9</v>
      </c>
      <c r="B9" s="28" t="s">
        <v>73</v>
      </c>
      <c r="C9" s="28" t="s">
        <v>67</v>
      </c>
      <c r="D9" s="28" t="s">
        <v>61</v>
      </c>
      <c r="E9" s="97">
        <v>16</v>
      </c>
      <c r="F9" s="95">
        <v>782</v>
      </c>
      <c r="G9" s="32">
        <v>8.36</v>
      </c>
      <c r="H9" s="28">
        <v>-39</v>
      </c>
      <c r="I9" s="32">
        <v>0.11</v>
      </c>
      <c r="J9" s="97">
        <v>23.5</v>
      </c>
      <c r="K9" s="96"/>
    </row>
    <row r="10" spans="1:11" ht="12.75">
      <c r="A10" s="31" t="s">
        <v>12</v>
      </c>
      <c r="B10" s="28" t="s">
        <v>74</v>
      </c>
      <c r="C10" s="28" t="s">
        <v>67</v>
      </c>
      <c r="D10" s="28" t="s">
        <v>61</v>
      </c>
      <c r="E10" s="97">
        <v>19</v>
      </c>
      <c r="F10" s="95">
        <v>805</v>
      </c>
      <c r="G10" s="32">
        <v>8.35</v>
      </c>
      <c r="H10" s="28">
        <v>-58</v>
      </c>
      <c r="I10" s="32">
        <v>0.04</v>
      </c>
      <c r="J10" s="97">
        <v>23.6</v>
      </c>
      <c r="K10" s="96"/>
    </row>
    <row r="11" spans="1:11" ht="12.75">
      <c r="A11" s="31">
        <v>36685</v>
      </c>
      <c r="B11" s="28" t="s">
        <v>75</v>
      </c>
      <c r="C11" s="28" t="s">
        <v>76</v>
      </c>
      <c r="D11" s="28" t="s">
        <v>61</v>
      </c>
      <c r="E11" s="97">
        <v>13</v>
      </c>
      <c r="F11" s="95">
        <v>628</v>
      </c>
      <c r="G11" s="32">
        <v>7.35</v>
      </c>
      <c r="H11" s="28">
        <v>-6</v>
      </c>
      <c r="I11" s="32">
        <v>0.35</v>
      </c>
      <c r="J11" s="97">
        <v>23.1</v>
      </c>
      <c r="K11" s="96"/>
    </row>
    <row r="12" spans="1:11" ht="12.75">
      <c r="A12" s="31" t="s">
        <v>15</v>
      </c>
      <c r="B12" s="28" t="s">
        <v>77</v>
      </c>
      <c r="C12" s="28" t="s">
        <v>58</v>
      </c>
      <c r="D12" s="28" t="s">
        <v>61</v>
      </c>
      <c r="E12" s="97">
        <v>18.5</v>
      </c>
      <c r="F12" s="95">
        <v>460</v>
      </c>
      <c r="G12" s="32">
        <v>6.68</v>
      </c>
      <c r="H12" s="28">
        <v>122</v>
      </c>
      <c r="I12" s="32">
        <v>2.75</v>
      </c>
      <c r="J12" s="97">
        <v>22.5</v>
      </c>
      <c r="K12" s="96"/>
    </row>
    <row r="13" spans="1:11" ht="12.75">
      <c r="A13" s="31" t="s">
        <v>18</v>
      </c>
      <c r="B13" s="28" t="s">
        <v>78</v>
      </c>
      <c r="C13" s="28" t="s">
        <v>58</v>
      </c>
      <c r="D13" s="28" t="s">
        <v>79</v>
      </c>
      <c r="E13" s="97"/>
      <c r="F13" s="95">
        <v>867</v>
      </c>
      <c r="G13" s="32">
        <v>8.31</v>
      </c>
      <c r="H13" s="28">
        <v>-118</v>
      </c>
      <c r="I13" s="32">
        <v>0.09</v>
      </c>
      <c r="J13" s="97">
        <v>25.2</v>
      </c>
      <c r="K13" s="96" t="s">
        <v>80</v>
      </c>
    </row>
    <row r="14" spans="1:11" ht="12.75">
      <c r="A14" s="31">
        <v>36694</v>
      </c>
      <c r="B14" s="28" t="s">
        <v>81</v>
      </c>
      <c r="C14" s="28" t="s">
        <v>82</v>
      </c>
      <c r="D14" s="28" t="s">
        <v>61</v>
      </c>
      <c r="E14" s="97">
        <v>17</v>
      </c>
      <c r="F14" s="95">
        <v>1050</v>
      </c>
      <c r="G14" s="32">
        <v>6.46</v>
      </c>
      <c r="H14" s="28">
        <v>106</v>
      </c>
      <c r="I14" s="32">
        <v>3.52</v>
      </c>
      <c r="J14" s="28">
        <v>19.5</v>
      </c>
      <c r="K14" s="96"/>
    </row>
    <row r="15" spans="1:11" ht="12.75">
      <c r="A15" s="31">
        <v>36693</v>
      </c>
      <c r="B15" s="28" t="s">
        <v>83</v>
      </c>
      <c r="C15" s="28" t="s">
        <v>82</v>
      </c>
      <c r="D15" s="28" t="s">
        <v>61</v>
      </c>
      <c r="E15" s="98">
        <v>17</v>
      </c>
      <c r="F15" s="95">
        <v>909</v>
      </c>
      <c r="G15" s="32">
        <v>6.96</v>
      </c>
      <c r="H15" s="28">
        <v>70</v>
      </c>
      <c r="I15" s="32">
        <v>2.32</v>
      </c>
      <c r="J15" s="28">
        <v>22.1</v>
      </c>
      <c r="K15" s="96"/>
    </row>
    <row r="16" spans="1:11" ht="12.75">
      <c r="A16" s="31" t="s">
        <v>23</v>
      </c>
      <c r="B16" s="28" t="s">
        <v>84</v>
      </c>
      <c r="C16" s="28" t="s">
        <v>76</v>
      </c>
      <c r="D16" s="28" t="s">
        <v>61</v>
      </c>
      <c r="E16" s="97">
        <v>19</v>
      </c>
      <c r="F16" s="95">
        <v>320</v>
      </c>
      <c r="G16" s="32">
        <v>6.57</v>
      </c>
      <c r="H16" s="28">
        <v>15</v>
      </c>
      <c r="I16" s="32">
        <v>0.35</v>
      </c>
      <c r="J16" s="97">
        <v>23.7</v>
      </c>
      <c r="K16" s="96"/>
    </row>
    <row r="17" spans="1:11" ht="12.75">
      <c r="A17" s="31" t="s">
        <v>26</v>
      </c>
      <c r="B17" s="28" t="s">
        <v>85</v>
      </c>
      <c r="C17" s="28" t="s">
        <v>76</v>
      </c>
      <c r="D17" s="28" t="s">
        <v>61</v>
      </c>
      <c r="E17" s="97">
        <v>19</v>
      </c>
      <c r="F17" s="95">
        <v>321</v>
      </c>
      <c r="G17" s="32">
        <v>6.6</v>
      </c>
      <c r="H17" s="28">
        <v>49</v>
      </c>
      <c r="I17" s="32">
        <v>0.46</v>
      </c>
      <c r="J17" s="97">
        <v>23.5</v>
      </c>
      <c r="K17" s="96"/>
    </row>
    <row r="18" spans="1:11" ht="12.75">
      <c r="A18" s="31" t="s">
        <v>27</v>
      </c>
      <c r="B18" s="28" t="s">
        <v>86</v>
      </c>
      <c r="C18" s="28" t="s">
        <v>87</v>
      </c>
      <c r="D18" s="28" t="s">
        <v>61</v>
      </c>
      <c r="E18" s="97">
        <v>18.5</v>
      </c>
      <c r="F18" s="95">
        <v>357</v>
      </c>
      <c r="G18" s="32">
        <v>6.82</v>
      </c>
      <c r="H18" s="28">
        <v>169</v>
      </c>
      <c r="I18" s="32">
        <v>5.38</v>
      </c>
      <c r="J18" s="97">
        <v>23.5</v>
      </c>
      <c r="K18" s="96"/>
    </row>
    <row r="19" spans="1:11" ht="12.75">
      <c r="A19" s="31">
        <v>36686</v>
      </c>
      <c r="B19" s="28" t="s">
        <v>88</v>
      </c>
      <c r="C19" s="28" t="s">
        <v>89</v>
      </c>
      <c r="D19" s="28"/>
      <c r="E19" s="97"/>
      <c r="F19" s="95"/>
      <c r="G19" s="32"/>
      <c r="H19" s="28"/>
      <c r="I19" s="32"/>
      <c r="J19" s="97"/>
      <c r="K19" s="96" t="s">
        <v>90</v>
      </c>
    </row>
    <row r="20" spans="1:11" ht="12.75">
      <c r="A20" s="31">
        <v>36686</v>
      </c>
      <c r="B20" s="28" t="s">
        <v>91</v>
      </c>
      <c r="C20" s="28" t="s">
        <v>89</v>
      </c>
      <c r="D20" s="28"/>
      <c r="E20" s="97"/>
      <c r="F20" s="95"/>
      <c r="G20" s="32"/>
      <c r="H20" s="28"/>
      <c r="I20" s="32"/>
      <c r="J20" s="97"/>
      <c r="K20" s="96" t="s">
        <v>92</v>
      </c>
    </row>
    <row r="21" spans="1:11" ht="25.5">
      <c r="A21" s="31">
        <v>36686</v>
      </c>
      <c r="B21" s="28" t="s">
        <v>93</v>
      </c>
      <c r="C21" s="28" t="s">
        <v>89</v>
      </c>
      <c r="D21" s="28" t="s">
        <v>61</v>
      </c>
      <c r="E21" s="97">
        <v>14</v>
      </c>
      <c r="F21" s="95">
        <v>217</v>
      </c>
      <c r="G21" s="32">
        <v>6.54</v>
      </c>
      <c r="H21" s="28">
        <v>165</v>
      </c>
      <c r="I21" s="32">
        <v>4.08</v>
      </c>
      <c r="J21" s="97">
        <v>23.3</v>
      </c>
      <c r="K21" s="99" t="s">
        <v>94</v>
      </c>
    </row>
    <row r="22" spans="1:11" ht="12.75">
      <c r="A22" s="31">
        <v>36698</v>
      </c>
      <c r="B22" s="28" t="s">
        <v>95</v>
      </c>
      <c r="C22" s="28" t="s">
        <v>87</v>
      </c>
      <c r="D22" s="28" t="s">
        <v>61</v>
      </c>
      <c r="E22" s="97">
        <v>15</v>
      </c>
      <c r="F22" s="95">
        <v>14000</v>
      </c>
      <c r="G22" s="32">
        <v>6.38</v>
      </c>
      <c r="H22" s="28">
        <v>160</v>
      </c>
      <c r="I22" s="32">
        <v>4.69</v>
      </c>
      <c r="J22" s="97">
        <v>25.7</v>
      </c>
      <c r="K22" s="96"/>
    </row>
    <row r="23" spans="1:11" ht="12.75">
      <c r="A23" s="31" t="s">
        <v>34</v>
      </c>
      <c r="B23" s="28" t="s">
        <v>96</v>
      </c>
      <c r="C23" s="28" t="s">
        <v>87</v>
      </c>
      <c r="D23" s="28" t="s">
        <v>61</v>
      </c>
      <c r="E23" s="97"/>
      <c r="F23" s="95">
        <v>295</v>
      </c>
      <c r="G23" s="32">
        <v>7.98</v>
      </c>
      <c r="H23" s="28">
        <v>105</v>
      </c>
      <c r="I23" s="32">
        <v>7.9</v>
      </c>
      <c r="J23" s="97">
        <v>15</v>
      </c>
      <c r="K23" s="96"/>
    </row>
    <row r="24" spans="1:11" ht="12.75">
      <c r="A24" s="31" t="s">
        <v>37</v>
      </c>
      <c r="B24" s="28" t="s">
        <v>97</v>
      </c>
      <c r="C24" s="28" t="s">
        <v>98</v>
      </c>
      <c r="D24" s="28" t="s">
        <v>61</v>
      </c>
      <c r="E24" s="97">
        <v>18</v>
      </c>
      <c r="F24" s="95">
        <v>36000</v>
      </c>
      <c r="G24" s="32">
        <v>6.54</v>
      </c>
      <c r="H24" s="28">
        <v>153</v>
      </c>
      <c r="I24" s="32">
        <v>2.26</v>
      </c>
      <c r="J24" s="97">
        <v>25.3</v>
      </c>
      <c r="K24" s="96"/>
    </row>
    <row r="25" spans="1:11" ht="12.75">
      <c r="A25" s="31" t="s">
        <v>40</v>
      </c>
      <c r="B25" s="28" t="s">
        <v>99</v>
      </c>
      <c r="C25" s="28" t="s">
        <v>98</v>
      </c>
      <c r="D25" s="28" t="s">
        <v>61</v>
      </c>
      <c r="E25" s="97">
        <v>18</v>
      </c>
      <c r="F25" s="95">
        <v>38000</v>
      </c>
      <c r="G25" s="32">
        <v>6.36</v>
      </c>
      <c r="H25" s="28">
        <v>1</v>
      </c>
      <c r="I25" s="32">
        <v>0.31</v>
      </c>
      <c r="J25" s="97">
        <v>22.3</v>
      </c>
      <c r="K25" s="96"/>
    </row>
    <row r="26" spans="1:11" ht="12.75">
      <c r="A26" s="31" t="s">
        <v>41</v>
      </c>
      <c r="B26" s="28" t="s">
        <v>100</v>
      </c>
      <c r="C26" s="28" t="s">
        <v>101</v>
      </c>
      <c r="D26" s="28" t="s">
        <v>61</v>
      </c>
      <c r="E26" s="97">
        <v>17</v>
      </c>
      <c r="F26" s="95">
        <v>35000</v>
      </c>
      <c r="G26" s="32">
        <v>5.82</v>
      </c>
      <c r="H26" s="28">
        <v>164</v>
      </c>
      <c r="I26" s="32">
        <v>0.24</v>
      </c>
      <c r="J26" s="97">
        <v>23</v>
      </c>
      <c r="K26" s="96"/>
    </row>
    <row r="27" spans="1:11" ht="12.75">
      <c r="A27" s="31">
        <v>36958</v>
      </c>
      <c r="B27" s="28" t="s">
        <v>102</v>
      </c>
      <c r="C27" s="28" t="s">
        <v>101</v>
      </c>
      <c r="D27" s="28" t="s">
        <v>61</v>
      </c>
      <c r="E27" s="97">
        <v>15</v>
      </c>
      <c r="F27" s="95">
        <v>37300</v>
      </c>
      <c r="G27" s="32">
        <v>4.09</v>
      </c>
      <c r="H27" s="28">
        <v>335</v>
      </c>
      <c r="I27" s="32">
        <v>0.45</v>
      </c>
      <c r="J27" s="97">
        <v>23.4</v>
      </c>
      <c r="K27" s="96"/>
    </row>
    <row r="28" spans="1:11" ht="12.75">
      <c r="A28" s="31">
        <v>36959</v>
      </c>
      <c r="B28" s="28" t="s">
        <v>103</v>
      </c>
      <c r="C28" s="28" t="s">
        <v>104</v>
      </c>
      <c r="D28" s="28"/>
      <c r="E28" s="97"/>
      <c r="F28" s="95"/>
      <c r="G28" s="32"/>
      <c r="H28" s="28"/>
      <c r="I28" s="32"/>
      <c r="J28" s="97"/>
      <c r="K28" s="96" t="s">
        <v>70</v>
      </c>
    </row>
    <row r="29" spans="1:11" ht="12.75">
      <c r="A29" s="31">
        <v>36959</v>
      </c>
      <c r="B29" s="28" t="s">
        <v>105</v>
      </c>
      <c r="C29" s="28" t="s">
        <v>104</v>
      </c>
      <c r="D29" s="28"/>
      <c r="E29" s="97"/>
      <c r="F29" s="95"/>
      <c r="G29" s="32"/>
      <c r="H29" s="28"/>
      <c r="I29" s="32"/>
      <c r="J29" s="97"/>
      <c r="K29" s="96" t="s">
        <v>72</v>
      </c>
    </row>
    <row r="30" spans="1:11" ht="13.5" thickBot="1">
      <c r="A30" s="74">
        <v>36959</v>
      </c>
      <c r="B30" s="38" t="s">
        <v>106</v>
      </c>
      <c r="C30" s="38" t="s">
        <v>104</v>
      </c>
      <c r="D30" s="38" t="s">
        <v>61</v>
      </c>
      <c r="E30" s="100">
        <v>17</v>
      </c>
      <c r="F30" s="101">
        <v>7100</v>
      </c>
      <c r="G30" s="102">
        <v>6.42</v>
      </c>
      <c r="H30" s="38">
        <v>69</v>
      </c>
      <c r="I30" s="102">
        <v>2.39</v>
      </c>
      <c r="J30" s="100">
        <v>26.2</v>
      </c>
      <c r="K30" s="103"/>
    </row>
    <row r="31" ht="12.75">
      <c r="A31" s="17" t="s">
        <v>183</v>
      </c>
    </row>
  </sheetData>
  <printOptions horizontalCentered="1"/>
  <pageMargins left="0.7874015748031497" right="0.7874015748031497" top="1.3779527559055118" bottom="0.984251968503937" header="0.5905511811023623" footer="0.5905511811023623"/>
  <pageSetup fitToHeight="1" fitToWidth="1" orientation="landscape" paperSize="9" scale="95" r:id="rId1"/>
  <headerFooter alignWithMargins="0">
    <oddHeader>&amp;C&amp;"Arial,Bold"&amp;16 1994 GROUNDWATER QUALITY DATA
Field Measurements</oddHeader>
    <oddFooter>&amp;L&amp;F&amp;A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workbookViewId="0" topLeftCell="A1">
      <selection activeCell="A2" sqref="A2"/>
    </sheetView>
  </sheetViews>
  <sheetFormatPr defaultColWidth="9.140625" defaultRowHeight="12.75"/>
  <cols>
    <col min="1" max="1" width="13.7109375" style="2" customWidth="1"/>
    <col min="2" max="2" width="9.140625" style="2" customWidth="1"/>
    <col min="3" max="3" width="9.57421875" style="2" customWidth="1"/>
    <col min="4" max="4" width="9.140625" style="2" customWidth="1"/>
    <col min="5" max="5" width="9.140625" style="20" customWidth="1"/>
    <col min="6" max="6" width="10.00390625" style="4" customWidth="1"/>
    <col min="7" max="7" width="10.421875" style="4" customWidth="1"/>
    <col min="8" max="8" width="10.00390625" style="4" customWidth="1"/>
    <col min="9" max="9" width="11.140625" style="4" customWidth="1"/>
    <col min="10" max="10" width="25.7109375" style="8" bestFit="1" customWidth="1"/>
    <col min="11" max="16384" width="9.140625" style="2" customWidth="1"/>
  </cols>
  <sheetData>
    <row r="1" spans="1:10" s="1" customFormat="1" ht="44.25" customHeight="1" thickBot="1">
      <c r="A1" s="45" t="s">
        <v>0</v>
      </c>
      <c r="B1" s="46" t="s">
        <v>48</v>
      </c>
      <c r="C1" s="46" t="s">
        <v>107</v>
      </c>
      <c r="D1" s="46" t="s">
        <v>184</v>
      </c>
      <c r="E1" s="94" t="s">
        <v>222</v>
      </c>
      <c r="F1" s="67" t="s">
        <v>185</v>
      </c>
      <c r="G1" s="67" t="s">
        <v>186</v>
      </c>
      <c r="H1" s="67" t="s">
        <v>187</v>
      </c>
      <c r="I1" s="67" t="s">
        <v>188</v>
      </c>
      <c r="J1" s="47" t="s">
        <v>56</v>
      </c>
    </row>
    <row r="2" spans="1:10" ht="24.75" customHeight="1">
      <c r="A2" s="77" t="s">
        <v>268</v>
      </c>
      <c r="B2" s="55" t="s">
        <v>57</v>
      </c>
      <c r="C2" s="55" t="s">
        <v>58</v>
      </c>
      <c r="D2" s="55"/>
      <c r="E2" s="93"/>
      <c r="F2" s="65"/>
      <c r="G2" s="65"/>
      <c r="H2" s="65"/>
      <c r="I2" s="65"/>
      <c r="J2" s="66"/>
    </row>
    <row r="3" spans="1:10" ht="12.75">
      <c r="A3" s="31" t="s">
        <v>5</v>
      </c>
      <c r="B3" s="49" t="s">
        <v>59</v>
      </c>
      <c r="C3" s="49" t="s">
        <v>60</v>
      </c>
      <c r="D3" s="59">
        <v>1.1</v>
      </c>
      <c r="E3" s="91" t="s">
        <v>200</v>
      </c>
      <c r="F3" s="59">
        <v>7.76</v>
      </c>
      <c r="G3" s="59">
        <v>6.66</v>
      </c>
      <c r="H3" s="59">
        <f>I3+D3</f>
        <v>18.67</v>
      </c>
      <c r="I3" s="59">
        <v>17.57</v>
      </c>
      <c r="J3" s="60"/>
    </row>
    <row r="4" spans="1:10" ht="12.75">
      <c r="A4" s="31" t="s">
        <v>5</v>
      </c>
      <c r="B4" s="49" t="s">
        <v>62</v>
      </c>
      <c r="C4" s="49" t="s">
        <v>60</v>
      </c>
      <c r="D4" s="59">
        <v>1.1</v>
      </c>
      <c r="E4" s="91" t="s">
        <v>200</v>
      </c>
      <c r="F4" s="59">
        <v>7.76</v>
      </c>
      <c r="G4" s="59">
        <v>6.66</v>
      </c>
      <c r="H4" s="59">
        <f aca="true" t="shared" si="0" ref="H4:H30">I4+D4</f>
        <v>18.67</v>
      </c>
      <c r="I4" s="59">
        <v>17.57</v>
      </c>
      <c r="J4" s="60" t="s">
        <v>63</v>
      </c>
    </row>
    <row r="5" spans="1:10" ht="12.75">
      <c r="A5" s="31" t="s">
        <v>5</v>
      </c>
      <c r="B5" s="49" t="s">
        <v>64</v>
      </c>
      <c r="C5" s="49" t="s">
        <v>60</v>
      </c>
      <c r="D5" s="59">
        <v>1.1</v>
      </c>
      <c r="E5" s="91" t="s">
        <v>200</v>
      </c>
      <c r="F5" s="59">
        <v>7.76</v>
      </c>
      <c r="G5" s="59">
        <v>6.66</v>
      </c>
      <c r="H5" s="59">
        <f t="shared" si="0"/>
        <v>18.67</v>
      </c>
      <c r="I5" s="59">
        <v>17.57</v>
      </c>
      <c r="J5" s="60" t="s">
        <v>65</v>
      </c>
    </row>
    <row r="6" spans="1:10" ht="12.75">
      <c r="A6" s="31" t="s">
        <v>8</v>
      </c>
      <c r="B6" s="49" t="s">
        <v>66</v>
      </c>
      <c r="C6" s="49" t="s">
        <v>67</v>
      </c>
      <c r="D6" s="59">
        <v>1.1</v>
      </c>
      <c r="E6" s="91" t="s">
        <v>205</v>
      </c>
      <c r="F6" s="59">
        <v>7.55</v>
      </c>
      <c r="G6" s="59">
        <v>6.45</v>
      </c>
      <c r="H6" s="59">
        <f t="shared" si="0"/>
        <v>37.1</v>
      </c>
      <c r="I6" s="59">
        <v>36</v>
      </c>
      <c r="J6" s="60"/>
    </row>
    <row r="7" spans="1:10" ht="12.75">
      <c r="A7" s="31" t="s">
        <v>8</v>
      </c>
      <c r="B7" s="49" t="s">
        <v>68</v>
      </c>
      <c r="C7" s="49" t="s">
        <v>69</v>
      </c>
      <c r="D7" s="49"/>
      <c r="E7" s="91"/>
      <c r="F7" s="59"/>
      <c r="G7" s="59"/>
      <c r="H7" s="59"/>
      <c r="I7" s="59"/>
      <c r="J7" s="60" t="s">
        <v>70</v>
      </c>
    </row>
    <row r="8" spans="1:10" ht="12.75">
      <c r="A8" s="31" t="s">
        <v>8</v>
      </c>
      <c r="B8" s="49" t="s">
        <v>71</v>
      </c>
      <c r="C8" s="49" t="s">
        <v>69</v>
      </c>
      <c r="D8" s="49"/>
      <c r="E8" s="91"/>
      <c r="F8" s="59"/>
      <c r="G8" s="59"/>
      <c r="H8" s="59"/>
      <c r="I8" s="59"/>
      <c r="J8" s="60" t="s">
        <v>72</v>
      </c>
    </row>
    <row r="9" spans="1:10" ht="12.75">
      <c r="A9" s="31" t="s">
        <v>9</v>
      </c>
      <c r="B9" s="49" t="s">
        <v>73</v>
      </c>
      <c r="C9" s="49" t="s">
        <v>67</v>
      </c>
      <c r="D9" s="49">
        <v>1.14</v>
      </c>
      <c r="E9" s="91" t="s">
        <v>193</v>
      </c>
      <c r="F9" s="59">
        <v>9.58</v>
      </c>
      <c r="G9" s="59">
        <v>8.44</v>
      </c>
      <c r="H9" s="59">
        <f t="shared" si="0"/>
        <v>25.98</v>
      </c>
      <c r="I9" s="59">
        <v>24.84</v>
      </c>
      <c r="J9" s="60"/>
    </row>
    <row r="10" spans="1:10" ht="12.75">
      <c r="A10" s="31" t="s">
        <v>12</v>
      </c>
      <c r="B10" s="49" t="s">
        <v>74</v>
      </c>
      <c r="C10" s="49" t="s">
        <v>67</v>
      </c>
      <c r="D10" s="49">
        <v>1.14</v>
      </c>
      <c r="E10" s="91" t="s">
        <v>204</v>
      </c>
      <c r="F10" s="59">
        <v>7.75</v>
      </c>
      <c r="G10" s="59">
        <v>6.61</v>
      </c>
      <c r="H10" s="59">
        <f t="shared" si="0"/>
        <v>40</v>
      </c>
      <c r="I10" s="59">
        <v>38.86</v>
      </c>
      <c r="J10" s="60"/>
    </row>
    <row r="11" spans="1:10" ht="12.75">
      <c r="A11" s="31">
        <v>36685</v>
      </c>
      <c r="B11" s="49" t="s">
        <v>75</v>
      </c>
      <c r="C11" s="49" t="s">
        <v>76</v>
      </c>
      <c r="D11" s="49">
        <v>1.02</v>
      </c>
      <c r="E11" s="91" t="s">
        <v>201</v>
      </c>
      <c r="F11" s="59">
        <v>9.95</v>
      </c>
      <c r="G11" s="59">
        <v>8.93</v>
      </c>
      <c r="H11" s="59">
        <f t="shared" si="0"/>
        <v>18.04</v>
      </c>
      <c r="I11" s="59">
        <v>17.02</v>
      </c>
      <c r="J11" s="60"/>
    </row>
    <row r="12" spans="1:10" ht="12.75">
      <c r="A12" s="31" t="s">
        <v>15</v>
      </c>
      <c r="B12" s="49" t="s">
        <v>77</v>
      </c>
      <c r="C12" s="49" t="s">
        <v>58</v>
      </c>
      <c r="D12" s="59">
        <v>1.4</v>
      </c>
      <c r="E12" s="91" t="s">
        <v>193</v>
      </c>
      <c r="F12" s="59">
        <v>12.24</v>
      </c>
      <c r="G12" s="59">
        <v>10.84</v>
      </c>
      <c r="H12" s="59">
        <f t="shared" si="0"/>
        <v>24.919999999999998</v>
      </c>
      <c r="I12" s="59">
        <v>23.52</v>
      </c>
      <c r="J12" s="60"/>
    </row>
    <row r="13" spans="1:10" ht="12.75">
      <c r="A13" s="31" t="s">
        <v>18</v>
      </c>
      <c r="B13" s="49" t="s">
        <v>78</v>
      </c>
      <c r="C13" s="49" t="s">
        <v>58</v>
      </c>
      <c r="D13" s="49"/>
      <c r="E13" s="91" t="s">
        <v>199</v>
      </c>
      <c r="F13" s="59"/>
      <c r="G13" s="59"/>
      <c r="H13" s="59"/>
      <c r="I13" s="59">
        <v>200</v>
      </c>
      <c r="J13" s="60" t="s">
        <v>80</v>
      </c>
    </row>
    <row r="14" spans="1:10" ht="12.75">
      <c r="A14" s="31">
        <v>36694</v>
      </c>
      <c r="B14" s="49" t="s">
        <v>81</v>
      </c>
      <c r="C14" s="49" t="s">
        <v>82</v>
      </c>
      <c r="D14" s="49">
        <v>1.05</v>
      </c>
      <c r="E14" s="91" t="s">
        <v>197</v>
      </c>
      <c r="F14" s="59">
        <v>11.36</v>
      </c>
      <c r="G14" s="59">
        <v>10.31</v>
      </c>
      <c r="H14" s="59">
        <f t="shared" si="0"/>
        <v>29.84</v>
      </c>
      <c r="I14" s="59">
        <v>28.79</v>
      </c>
      <c r="J14" s="72"/>
    </row>
    <row r="15" spans="1:10" ht="12.75">
      <c r="A15" s="31">
        <v>36693</v>
      </c>
      <c r="B15" s="49" t="s">
        <v>83</v>
      </c>
      <c r="C15" s="49" t="s">
        <v>82</v>
      </c>
      <c r="D15" s="49">
        <v>0.98</v>
      </c>
      <c r="E15" s="91" t="s">
        <v>198</v>
      </c>
      <c r="F15" s="59">
        <v>12.4</v>
      </c>
      <c r="G15" s="59">
        <v>11.42</v>
      </c>
      <c r="H15" s="59">
        <f t="shared" si="0"/>
        <v>22.88</v>
      </c>
      <c r="I15" s="59">
        <v>21.9</v>
      </c>
      <c r="J15" s="72"/>
    </row>
    <row r="16" spans="1:10" ht="12.75">
      <c r="A16" s="31" t="s">
        <v>23</v>
      </c>
      <c r="B16" s="49" t="s">
        <v>84</v>
      </c>
      <c r="C16" s="49" t="s">
        <v>76</v>
      </c>
      <c r="D16" s="49">
        <v>1.01</v>
      </c>
      <c r="E16" s="91" t="s">
        <v>202</v>
      </c>
      <c r="F16" s="59">
        <v>11.69</v>
      </c>
      <c r="G16" s="59">
        <v>10.68</v>
      </c>
      <c r="H16" s="59">
        <f t="shared" si="0"/>
        <v>32.92</v>
      </c>
      <c r="I16" s="59">
        <v>31.91</v>
      </c>
      <c r="J16" s="60"/>
    </row>
    <row r="17" spans="1:10" ht="12.75">
      <c r="A17" s="31" t="s">
        <v>26</v>
      </c>
      <c r="B17" s="49" t="s">
        <v>85</v>
      </c>
      <c r="C17" s="49" t="s">
        <v>76</v>
      </c>
      <c r="D17" s="49">
        <v>1.01</v>
      </c>
      <c r="E17" s="91" t="s">
        <v>203</v>
      </c>
      <c r="F17" s="59">
        <v>12.05</v>
      </c>
      <c r="G17" s="59">
        <v>11.04</v>
      </c>
      <c r="H17" s="59">
        <f t="shared" si="0"/>
        <v>40.75</v>
      </c>
      <c r="I17" s="59">
        <v>39.74</v>
      </c>
      <c r="J17" s="60"/>
    </row>
    <row r="18" spans="1:10" ht="12.75">
      <c r="A18" s="31" t="s">
        <v>27</v>
      </c>
      <c r="B18" s="49" t="s">
        <v>86</v>
      </c>
      <c r="C18" s="49" t="s">
        <v>87</v>
      </c>
      <c r="D18" s="49">
        <v>0.86</v>
      </c>
      <c r="E18" s="91" t="s">
        <v>193</v>
      </c>
      <c r="F18" s="59">
        <v>15.15</v>
      </c>
      <c r="G18" s="59">
        <v>14.29</v>
      </c>
      <c r="H18" s="59">
        <f t="shared" si="0"/>
        <v>25.31</v>
      </c>
      <c r="I18" s="59">
        <v>24.45</v>
      </c>
      <c r="J18" s="60"/>
    </row>
    <row r="19" spans="1:10" ht="12.75">
      <c r="A19" s="31">
        <v>36686</v>
      </c>
      <c r="B19" s="49" t="s">
        <v>88</v>
      </c>
      <c r="C19" s="49" t="s">
        <v>89</v>
      </c>
      <c r="D19" s="49"/>
      <c r="E19" s="91"/>
      <c r="F19" s="59"/>
      <c r="G19" s="59"/>
      <c r="H19" s="59"/>
      <c r="I19" s="59"/>
      <c r="J19" s="60" t="s">
        <v>90</v>
      </c>
    </row>
    <row r="20" spans="1:10" ht="12.75">
      <c r="A20" s="31">
        <v>36686</v>
      </c>
      <c r="B20" s="49" t="s">
        <v>91</v>
      </c>
      <c r="C20" s="49" t="s">
        <v>89</v>
      </c>
      <c r="D20" s="49"/>
      <c r="E20" s="91"/>
      <c r="F20" s="59"/>
      <c r="G20" s="59"/>
      <c r="H20" s="59"/>
      <c r="I20" s="59"/>
      <c r="J20" s="60" t="s">
        <v>92</v>
      </c>
    </row>
    <row r="21" spans="1:10" ht="12.75">
      <c r="A21" s="31">
        <v>36686</v>
      </c>
      <c r="B21" s="49" t="s">
        <v>93</v>
      </c>
      <c r="C21" s="49" t="s">
        <v>89</v>
      </c>
      <c r="D21" s="49">
        <v>0.57</v>
      </c>
      <c r="E21" s="91" t="s">
        <v>193</v>
      </c>
      <c r="F21" s="59">
        <v>11.86</v>
      </c>
      <c r="G21" s="59">
        <v>11.29</v>
      </c>
      <c r="H21" s="59">
        <f t="shared" si="0"/>
        <v>23.96</v>
      </c>
      <c r="I21" s="59">
        <v>23.39</v>
      </c>
      <c r="J21" s="60"/>
    </row>
    <row r="22" spans="1:10" ht="12.75">
      <c r="A22" s="31">
        <v>36698</v>
      </c>
      <c r="B22" s="49" t="s">
        <v>95</v>
      </c>
      <c r="C22" s="49" t="s">
        <v>87</v>
      </c>
      <c r="D22" s="49">
        <v>1.06</v>
      </c>
      <c r="E22" s="91" t="s">
        <v>196</v>
      </c>
      <c r="F22" s="59">
        <v>9.83</v>
      </c>
      <c r="G22" s="59">
        <v>8.77</v>
      </c>
      <c r="H22" s="59">
        <f t="shared" si="0"/>
        <v>20.83</v>
      </c>
      <c r="I22" s="59">
        <v>19.77</v>
      </c>
      <c r="J22" s="60"/>
    </row>
    <row r="23" spans="1:10" ht="12.75">
      <c r="A23" s="31" t="s">
        <v>34</v>
      </c>
      <c r="B23" s="49" t="s">
        <v>96</v>
      </c>
      <c r="C23" s="49" t="s">
        <v>87</v>
      </c>
      <c r="D23" s="49"/>
      <c r="E23" s="91"/>
      <c r="F23" s="59"/>
      <c r="G23" s="59"/>
      <c r="H23" s="59"/>
      <c r="I23" s="59"/>
      <c r="J23" s="60"/>
    </row>
    <row r="24" spans="1:10" ht="12.75">
      <c r="A24" s="48" t="s">
        <v>37</v>
      </c>
      <c r="B24" s="49" t="s">
        <v>97</v>
      </c>
      <c r="C24" s="49" t="s">
        <v>98</v>
      </c>
      <c r="D24" s="49">
        <v>1.24</v>
      </c>
      <c r="E24" s="91" t="s">
        <v>194</v>
      </c>
      <c r="F24" s="59">
        <v>14.78</v>
      </c>
      <c r="G24" s="59">
        <v>13.54</v>
      </c>
      <c r="H24" s="59">
        <f t="shared" si="0"/>
        <v>29.88</v>
      </c>
      <c r="I24" s="59">
        <v>28.64</v>
      </c>
      <c r="J24" s="60"/>
    </row>
    <row r="25" spans="1:10" ht="12.75">
      <c r="A25" s="48" t="s">
        <v>40</v>
      </c>
      <c r="B25" s="49" t="s">
        <v>99</v>
      </c>
      <c r="C25" s="49" t="s">
        <v>98</v>
      </c>
      <c r="D25" s="49">
        <v>1.18</v>
      </c>
      <c r="E25" s="91" t="s">
        <v>195</v>
      </c>
      <c r="F25" s="59">
        <v>14.88</v>
      </c>
      <c r="G25" s="59">
        <v>13.7</v>
      </c>
      <c r="H25" s="59">
        <f t="shared" si="0"/>
        <v>47.18</v>
      </c>
      <c r="I25" s="59">
        <v>46</v>
      </c>
      <c r="J25" s="60"/>
    </row>
    <row r="26" spans="1:10" ht="12.75">
      <c r="A26" s="48" t="s">
        <v>41</v>
      </c>
      <c r="B26" s="49" t="s">
        <v>100</v>
      </c>
      <c r="C26" s="49" t="s">
        <v>101</v>
      </c>
      <c r="D26" s="49">
        <v>1.18</v>
      </c>
      <c r="E26" s="91" t="s">
        <v>192</v>
      </c>
      <c r="F26" s="59">
        <v>12.18</v>
      </c>
      <c r="G26" s="59">
        <v>11</v>
      </c>
      <c r="H26" s="59">
        <f t="shared" si="0"/>
        <v>25.94</v>
      </c>
      <c r="I26" s="59">
        <v>24.76</v>
      </c>
      <c r="J26" s="60"/>
    </row>
    <row r="27" spans="1:10" ht="12.75">
      <c r="A27" s="48">
        <v>36958</v>
      </c>
      <c r="B27" s="49" t="s">
        <v>102</v>
      </c>
      <c r="C27" s="49" t="s">
        <v>101</v>
      </c>
      <c r="D27" s="49">
        <v>1.13</v>
      </c>
      <c r="E27" s="91" t="s">
        <v>191</v>
      </c>
      <c r="F27" s="59">
        <v>11.24</v>
      </c>
      <c r="G27" s="59">
        <v>10.11</v>
      </c>
      <c r="H27" s="59">
        <f t="shared" si="0"/>
        <v>29.259999999999998</v>
      </c>
      <c r="I27" s="59">
        <v>28.13</v>
      </c>
      <c r="J27" s="60"/>
    </row>
    <row r="28" spans="1:10" ht="12.75">
      <c r="A28" s="48">
        <v>36959</v>
      </c>
      <c r="B28" s="49" t="s">
        <v>103</v>
      </c>
      <c r="C28" s="49" t="s">
        <v>104</v>
      </c>
      <c r="D28" s="49"/>
      <c r="E28" s="91"/>
      <c r="F28" s="59"/>
      <c r="G28" s="59"/>
      <c r="H28" s="59"/>
      <c r="I28" s="59" t="s">
        <v>189</v>
      </c>
      <c r="J28" s="60" t="s">
        <v>70</v>
      </c>
    </row>
    <row r="29" spans="1:10" ht="12.75">
      <c r="A29" s="48">
        <v>36959</v>
      </c>
      <c r="B29" s="49" t="s">
        <v>105</v>
      </c>
      <c r="C29" s="49" t="s">
        <v>104</v>
      </c>
      <c r="D29" s="49"/>
      <c r="E29" s="91"/>
      <c r="F29" s="59"/>
      <c r="G29" s="59"/>
      <c r="H29" s="59"/>
      <c r="I29" s="59"/>
      <c r="J29" s="60" t="s">
        <v>72</v>
      </c>
    </row>
    <row r="30" spans="1:10" ht="13.5" thickBot="1">
      <c r="A30" s="51">
        <v>36959</v>
      </c>
      <c r="B30" s="52" t="s">
        <v>106</v>
      </c>
      <c r="C30" s="52" t="s">
        <v>104</v>
      </c>
      <c r="D30" s="52">
        <v>1.16</v>
      </c>
      <c r="E30" s="92" t="s">
        <v>190</v>
      </c>
      <c r="F30" s="62">
        <v>10.78</v>
      </c>
      <c r="G30" s="62">
        <v>9.62</v>
      </c>
      <c r="H30" s="62">
        <f t="shared" si="0"/>
        <v>24.38</v>
      </c>
      <c r="I30" s="62">
        <v>23.22</v>
      </c>
      <c r="J30" s="63"/>
    </row>
  </sheetData>
  <printOptions horizontalCentered="1"/>
  <pageMargins left="0.7874015748031497" right="0.7874015748031497" top="1.3779527559055118" bottom="0.984251968503937" header="0.5905511811023623" footer="0.5905511811023623"/>
  <pageSetup fitToHeight="1" fitToWidth="1" orientation="landscape" paperSize="9" r:id="rId1"/>
  <headerFooter alignWithMargins="0">
    <oddHeader>&amp;C&amp;"Arial,Bold"&amp;16 1994 GROUNDWATER QUALITY DATA
Water Levels</oddHeader>
    <oddFooter>&amp;L&amp;F&amp;A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workbookViewId="0" topLeftCell="A1">
      <selection activeCell="E19" sqref="E19"/>
    </sheetView>
  </sheetViews>
  <sheetFormatPr defaultColWidth="9.140625" defaultRowHeight="12.75"/>
  <cols>
    <col min="1" max="1" width="14.57421875" style="2" customWidth="1"/>
    <col min="2" max="2" width="9.140625" style="2" customWidth="1"/>
    <col min="3" max="3" width="8.57421875" style="2" customWidth="1"/>
    <col min="4" max="4" width="9.140625" style="2" customWidth="1"/>
    <col min="5" max="5" width="9.57421875" style="6" customWidth="1"/>
    <col min="6" max="6" width="8.421875" style="6" customWidth="1"/>
    <col min="7" max="7" width="9.421875" style="6" customWidth="1"/>
    <col min="8" max="13" width="8.7109375" style="7" customWidth="1"/>
    <col min="14" max="14" width="8.28125" style="6" customWidth="1"/>
    <col min="15" max="15" width="9.140625" style="7" customWidth="1"/>
    <col min="16" max="16" width="9.140625" style="6" customWidth="1"/>
    <col min="17" max="17" width="12.421875" style="6" customWidth="1"/>
    <col min="18" max="18" width="9.57421875" style="6" customWidth="1"/>
    <col min="19" max="19" width="9.7109375" style="7" customWidth="1"/>
    <col min="20" max="20" width="25.7109375" style="5" customWidth="1"/>
    <col min="21" max="16384" width="9.140625" style="2" customWidth="1"/>
  </cols>
  <sheetData>
    <row r="1" spans="1:20" s="1" customFormat="1" ht="49.5" customHeight="1" thickBot="1">
      <c r="A1" s="45" t="s">
        <v>0</v>
      </c>
      <c r="B1" s="46" t="s">
        <v>48</v>
      </c>
      <c r="C1" s="46" t="s">
        <v>108</v>
      </c>
      <c r="D1" s="46" t="s">
        <v>109</v>
      </c>
      <c r="E1" s="80" t="s">
        <v>206</v>
      </c>
      <c r="F1" s="80" t="s">
        <v>110</v>
      </c>
      <c r="G1" s="80" t="s">
        <v>212</v>
      </c>
      <c r="H1" s="87" t="s">
        <v>214</v>
      </c>
      <c r="I1" s="87" t="s">
        <v>111</v>
      </c>
      <c r="J1" s="87" t="s">
        <v>112</v>
      </c>
      <c r="K1" s="87" t="s">
        <v>113</v>
      </c>
      <c r="L1" s="87" t="s">
        <v>114</v>
      </c>
      <c r="M1" s="87" t="s">
        <v>210</v>
      </c>
      <c r="N1" s="80" t="s">
        <v>213</v>
      </c>
      <c r="O1" s="87" t="s">
        <v>211</v>
      </c>
      <c r="P1" s="80" t="s">
        <v>115</v>
      </c>
      <c r="Q1" s="80" t="s">
        <v>116</v>
      </c>
      <c r="R1" s="80" t="s">
        <v>119</v>
      </c>
      <c r="S1" s="87" t="s">
        <v>120</v>
      </c>
      <c r="T1" s="47" t="s">
        <v>56</v>
      </c>
    </row>
    <row r="2" spans="1:20" ht="12.75">
      <c r="A2" s="77" t="s">
        <v>268</v>
      </c>
      <c r="B2" s="55" t="s">
        <v>57</v>
      </c>
      <c r="C2" s="55" t="s">
        <v>121</v>
      </c>
      <c r="D2" s="55" t="s">
        <v>122</v>
      </c>
      <c r="E2" s="90">
        <v>330</v>
      </c>
      <c r="F2" s="65">
        <v>8.09</v>
      </c>
      <c r="G2" s="90">
        <v>612</v>
      </c>
      <c r="H2" s="78">
        <v>0.03</v>
      </c>
      <c r="I2" s="78" t="s">
        <v>209</v>
      </c>
      <c r="J2" s="64">
        <v>13.4</v>
      </c>
      <c r="K2" s="65">
        <v>8.1</v>
      </c>
      <c r="L2" s="90">
        <v>101</v>
      </c>
      <c r="M2" s="65">
        <v>4.16</v>
      </c>
      <c r="N2" s="78">
        <v>0.779</v>
      </c>
      <c r="O2" s="65">
        <v>4.22</v>
      </c>
      <c r="P2" s="120">
        <v>159</v>
      </c>
      <c r="Q2" s="120">
        <v>159</v>
      </c>
      <c r="R2" s="64">
        <v>81.1</v>
      </c>
      <c r="S2" s="64">
        <v>11.1</v>
      </c>
      <c r="T2" s="66"/>
    </row>
    <row r="3" spans="1:20" ht="12.75">
      <c r="A3" s="48" t="s">
        <v>5</v>
      </c>
      <c r="B3" s="49" t="s">
        <v>59</v>
      </c>
      <c r="C3" s="49" t="s">
        <v>121</v>
      </c>
      <c r="D3" s="49" t="s">
        <v>122</v>
      </c>
      <c r="E3" s="88">
        <v>812</v>
      </c>
      <c r="F3" s="59">
        <v>8.39</v>
      </c>
      <c r="G3" s="88">
        <v>1370</v>
      </c>
      <c r="H3" s="70" t="s">
        <v>209</v>
      </c>
      <c r="I3" s="70">
        <v>0.03</v>
      </c>
      <c r="J3" s="59">
        <v>7.42</v>
      </c>
      <c r="K3" s="59">
        <v>1.72</v>
      </c>
      <c r="L3" s="88">
        <v>323</v>
      </c>
      <c r="M3" s="59">
        <v>3.26</v>
      </c>
      <c r="N3" s="59">
        <v>8.22</v>
      </c>
      <c r="O3" s="70">
        <v>0.563</v>
      </c>
      <c r="P3" s="121">
        <v>484</v>
      </c>
      <c r="Q3" s="121">
        <v>459</v>
      </c>
      <c r="R3" s="88">
        <v>155</v>
      </c>
      <c r="S3" s="59">
        <v>7.01</v>
      </c>
      <c r="T3" s="60"/>
    </row>
    <row r="4" spans="1:20" ht="12.75">
      <c r="A4" s="48" t="s">
        <v>5</v>
      </c>
      <c r="B4" s="49" t="s">
        <v>62</v>
      </c>
      <c r="C4" s="49" t="s">
        <v>121</v>
      </c>
      <c r="D4" s="49" t="s">
        <v>122</v>
      </c>
      <c r="E4" s="88">
        <v>804</v>
      </c>
      <c r="F4" s="59">
        <v>8.44</v>
      </c>
      <c r="G4" s="88">
        <v>1360</v>
      </c>
      <c r="H4" s="70" t="s">
        <v>209</v>
      </c>
      <c r="I4" s="70">
        <v>0.03</v>
      </c>
      <c r="J4" s="59">
        <v>7.26</v>
      </c>
      <c r="K4" s="59">
        <v>1.68</v>
      </c>
      <c r="L4" s="88">
        <v>317</v>
      </c>
      <c r="M4" s="59">
        <v>3.21</v>
      </c>
      <c r="N4" s="59">
        <v>8.13</v>
      </c>
      <c r="O4" s="70">
        <v>0.563</v>
      </c>
      <c r="P4" s="121">
        <v>470</v>
      </c>
      <c r="Q4" s="121">
        <v>448</v>
      </c>
      <c r="R4" s="88">
        <v>152</v>
      </c>
      <c r="S4" s="59">
        <v>7.35</v>
      </c>
      <c r="T4" s="60" t="s">
        <v>63</v>
      </c>
    </row>
    <row r="5" spans="1:20" ht="12.75">
      <c r="A5" s="48" t="s">
        <v>5</v>
      </c>
      <c r="B5" s="49" t="s">
        <v>64</v>
      </c>
      <c r="C5" s="49" t="s">
        <v>121</v>
      </c>
      <c r="D5" s="49" t="s">
        <v>122</v>
      </c>
      <c r="E5" s="88" t="s">
        <v>123</v>
      </c>
      <c r="F5" s="59" t="s">
        <v>123</v>
      </c>
      <c r="G5" s="88" t="s">
        <v>123</v>
      </c>
      <c r="H5" s="70">
        <v>0.219</v>
      </c>
      <c r="I5" s="70">
        <v>0.262</v>
      </c>
      <c r="J5" s="59">
        <v>7.21</v>
      </c>
      <c r="K5" s="59">
        <v>1.66</v>
      </c>
      <c r="L5" s="88">
        <v>313</v>
      </c>
      <c r="M5" s="59">
        <v>3.21</v>
      </c>
      <c r="N5" s="59">
        <v>8.08</v>
      </c>
      <c r="O5" s="70">
        <v>0.571</v>
      </c>
      <c r="P5" s="121" t="s">
        <v>123</v>
      </c>
      <c r="Q5" s="121" t="s">
        <v>123</v>
      </c>
      <c r="R5" s="88">
        <v>154</v>
      </c>
      <c r="S5" s="59">
        <v>7.44</v>
      </c>
      <c r="T5" s="60" t="s">
        <v>65</v>
      </c>
    </row>
    <row r="6" spans="1:20" ht="12.75">
      <c r="A6" s="48" t="s">
        <v>8</v>
      </c>
      <c r="B6" s="49" t="s">
        <v>66</v>
      </c>
      <c r="C6" s="49" t="s">
        <v>121</v>
      </c>
      <c r="D6" s="49" t="s">
        <v>122</v>
      </c>
      <c r="E6" s="88">
        <v>552</v>
      </c>
      <c r="F6" s="59">
        <v>8.35</v>
      </c>
      <c r="G6" s="88">
        <v>900</v>
      </c>
      <c r="H6" s="70" t="s">
        <v>209</v>
      </c>
      <c r="I6" s="70">
        <v>0.007</v>
      </c>
      <c r="J6" s="59">
        <v>2.63</v>
      </c>
      <c r="K6" s="70">
        <v>0.566</v>
      </c>
      <c r="L6" s="88">
        <v>225</v>
      </c>
      <c r="M6" s="59">
        <v>2.4</v>
      </c>
      <c r="N6" s="59">
        <v>8.43</v>
      </c>
      <c r="O6" s="70">
        <v>0.202</v>
      </c>
      <c r="P6" s="121">
        <v>424</v>
      </c>
      <c r="Q6" s="121">
        <v>402</v>
      </c>
      <c r="R6" s="58">
        <v>49.1</v>
      </c>
      <c r="S6" s="59">
        <v>1.31</v>
      </c>
      <c r="T6" s="60"/>
    </row>
    <row r="7" spans="1:20" ht="12.75">
      <c r="A7" s="48" t="s">
        <v>8</v>
      </c>
      <c r="B7" s="49" t="s">
        <v>68</v>
      </c>
      <c r="C7" s="49" t="s">
        <v>121</v>
      </c>
      <c r="D7" s="49" t="s">
        <v>122</v>
      </c>
      <c r="E7" s="88" t="s">
        <v>123</v>
      </c>
      <c r="F7" s="59" t="s">
        <v>123</v>
      </c>
      <c r="G7" s="88" t="s">
        <v>123</v>
      </c>
      <c r="H7" s="70" t="s">
        <v>209</v>
      </c>
      <c r="I7" s="70" t="s">
        <v>209</v>
      </c>
      <c r="J7" s="70" t="s">
        <v>209</v>
      </c>
      <c r="K7" s="70" t="s">
        <v>209</v>
      </c>
      <c r="L7" s="70">
        <v>0.423</v>
      </c>
      <c r="M7" s="70" t="s">
        <v>208</v>
      </c>
      <c r="N7" s="70" t="s">
        <v>207</v>
      </c>
      <c r="O7" s="70">
        <v>0.098</v>
      </c>
      <c r="P7" s="121" t="s">
        <v>123</v>
      </c>
      <c r="Q7" s="121" t="s">
        <v>123</v>
      </c>
      <c r="R7" s="59">
        <v>1.16</v>
      </c>
      <c r="S7" s="70">
        <v>0.61</v>
      </c>
      <c r="T7" s="60" t="s">
        <v>70</v>
      </c>
    </row>
    <row r="8" spans="1:20" ht="12.75">
      <c r="A8" s="48" t="s">
        <v>8</v>
      </c>
      <c r="B8" s="49" t="s">
        <v>71</v>
      </c>
      <c r="C8" s="49" t="s">
        <v>121</v>
      </c>
      <c r="D8" s="49" t="s">
        <v>122</v>
      </c>
      <c r="E8" s="88" t="s">
        <v>123</v>
      </c>
      <c r="F8" s="59" t="s">
        <v>123</v>
      </c>
      <c r="G8" s="88" t="s">
        <v>123</v>
      </c>
      <c r="H8" s="70" t="s">
        <v>209</v>
      </c>
      <c r="I8" s="70" t="s">
        <v>209</v>
      </c>
      <c r="J8" s="70">
        <v>0.028</v>
      </c>
      <c r="K8" s="70" t="s">
        <v>209</v>
      </c>
      <c r="L8" s="70">
        <v>0.322</v>
      </c>
      <c r="M8" s="70" t="s">
        <v>208</v>
      </c>
      <c r="N8" s="70" t="s">
        <v>207</v>
      </c>
      <c r="O8" s="70">
        <v>0.091</v>
      </c>
      <c r="P8" s="121" t="s">
        <v>123</v>
      </c>
      <c r="Q8" s="121" t="s">
        <v>123</v>
      </c>
      <c r="R8" s="59">
        <v>1.21</v>
      </c>
      <c r="S8" s="70">
        <v>0.62</v>
      </c>
      <c r="T8" s="60" t="s">
        <v>72</v>
      </c>
    </row>
    <row r="9" spans="1:20" ht="12.75">
      <c r="A9" s="48" t="s">
        <v>9</v>
      </c>
      <c r="B9" s="49" t="s">
        <v>73</v>
      </c>
      <c r="C9" s="49" t="s">
        <v>121</v>
      </c>
      <c r="D9" s="49" t="s">
        <v>122</v>
      </c>
      <c r="E9" s="88">
        <v>590</v>
      </c>
      <c r="F9" s="59">
        <v>8.62</v>
      </c>
      <c r="G9" s="88">
        <v>975</v>
      </c>
      <c r="H9" s="59">
        <v>2.68</v>
      </c>
      <c r="I9" s="70">
        <v>0.084</v>
      </c>
      <c r="J9" s="59">
        <v>4.41</v>
      </c>
      <c r="K9" s="59">
        <v>1.52</v>
      </c>
      <c r="L9" s="88">
        <v>241</v>
      </c>
      <c r="M9" s="59">
        <v>2.31</v>
      </c>
      <c r="N9" s="58">
        <v>10.6</v>
      </c>
      <c r="O9" s="59">
        <v>7.46</v>
      </c>
      <c r="P9" s="121">
        <v>402.5</v>
      </c>
      <c r="Q9" s="121">
        <v>376.5</v>
      </c>
      <c r="R9" s="58">
        <v>67</v>
      </c>
      <c r="S9" s="58">
        <v>21.4</v>
      </c>
      <c r="T9" s="60"/>
    </row>
    <row r="10" spans="1:20" ht="12.75">
      <c r="A10" s="48" t="s">
        <v>12</v>
      </c>
      <c r="B10" s="49" t="s">
        <v>74</v>
      </c>
      <c r="C10" s="49" t="s">
        <v>121</v>
      </c>
      <c r="D10" s="49" t="s">
        <v>122</v>
      </c>
      <c r="E10" s="88">
        <v>584</v>
      </c>
      <c r="F10" s="59">
        <v>8.6</v>
      </c>
      <c r="G10" s="88">
        <v>975</v>
      </c>
      <c r="H10" s="70">
        <v>0.005</v>
      </c>
      <c r="I10" s="70" t="s">
        <v>209</v>
      </c>
      <c r="J10" s="59">
        <v>2.46</v>
      </c>
      <c r="K10" s="70">
        <v>0.47</v>
      </c>
      <c r="L10" s="88">
        <v>239</v>
      </c>
      <c r="M10" s="59">
        <v>2</v>
      </c>
      <c r="N10" s="59">
        <v>7.25</v>
      </c>
      <c r="O10" s="59">
        <v>7.6</v>
      </c>
      <c r="P10" s="121">
        <v>402.5</v>
      </c>
      <c r="Q10" s="121">
        <v>377.5</v>
      </c>
      <c r="R10" s="58">
        <v>66.4</v>
      </c>
      <c r="S10" s="58">
        <v>22.7</v>
      </c>
      <c r="T10" s="60"/>
    </row>
    <row r="11" spans="1:20" ht="12.75">
      <c r="A11" s="48">
        <v>36685</v>
      </c>
      <c r="B11" s="49" t="s">
        <v>75</v>
      </c>
      <c r="C11" s="49" t="s">
        <v>121</v>
      </c>
      <c r="D11" s="49" t="s">
        <v>122</v>
      </c>
      <c r="E11" s="88">
        <v>462</v>
      </c>
      <c r="F11" s="59">
        <v>7.84</v>
      </c>
      <c r="G11" s="88">
        <v>760</v>
      </c>
      <c r="H11" s="70" t="s">
        <v>209</v>
      </c>
      <c r="I11" s="70">
        <v>0.046</v>
      </c>
      <c r="J11" s="59">
        <v>6.22</v>
      </c>
      <c r="K11" s="59">
        <v>3.83</v>
      </c>
      <c r="L11" s="88">
        <v>176</v>
      </c>
      <c r="M11" s="59">
        <v>1.7</v>
      </c>
      <c r="N11" s="58">
        <v>13.8</v>
      </c>
      <c r="O11" s="59">
        <v>4.17</v>
      </c>
      <c r="P11" s="121">
        <v>302</v>
      </c>
      <c r="Q11" s="121">
        <v>302</v>
      </c>
      <c r="R11" s="58">
        <v>61.9</v>
      </c>
      <c r="S11" s="58">
        <v>10.8</v>
      </c>
      <c r="T11" s="60"/>
    </row>
    <row r="12" spans="1:20" ht="12.75">
      <c r="A12" s="48" t="s">
        <v>15</v>
      </c>
      <c r="B12" s="49" t="s">
        <v>77</v>
      </c>
      <c r="C12" s="49" t="s">
        <v>121</v>
      </c>
      <c r="D12" s="49" t="s">
        <v>122</v>
      </c>
      <c r="E12" s="88">
        <v>306</v>
      </c>
      <c r="F12" s="59">
        <v>7.2</v>
      </c>
      <c r="G12" s="88">
        <v>534</v>
      </c>
      <c r="H12" s="70" t="s">
        <v>209</v>
      </c>
      <c r="I12" s="70">
        <v>0.148</v>
      </c>
      <c r="J12" s="58">
        <v>21.6</v>
      </c>
      <c r="K12" s="58">
        <v>15.5</v>
      </c>
      <c r="L12" s="58">
        <v>76.3</v>
      </c>
      <c r="M12" s="59">
        <v>1.5</v>
      </c>
      <c r="N12" s="58">
        <v>23.9</v>
      </c>
      <c r="O12" s="59">
        <v>1.1</v>
      </c>
      <c r="P12" s="121">
        <v>200</v>
      </c>
      <c r="Q12" s="121">
        <v>200</v>
      </c>
      <c r="R12" s="58">
        <v>46.8</v>
      </c>
      <c r="S12" s="59">
        <v>3.73</v>
      </c>
      <c r="T12" s="60"/>
    </row>
    <row r="13" spans="1:20" ht="12.75">
      <c r="A13" s="48" t="s">
        <v>18</v>
      </c>
      <c r="B13" s="49" t="s">
        <v>78</v>
      </c>
      <c r="C13" s="49" t="s">
        <v>121</v>
      </c>
      <c r="D13" s="49" t="s">
        <v>122</v>
      </c>
      <c r="E13" s="88">
        <v>592</v>
      </c>
      <c r="F13" s="59">
        <v>8.52</v>
      </c>
      <c r="G13" s="88">
        <v>1005</v>
      </c>
      <c r="H13" s="70">
        <v>0.014</v>
      </c>
      <c r="I13" s="70" t="s">
        <v>209</v>
      </c>
      <c r="J13" s="59">
        <v>3.56</v>
      </c>
      <c r="K13" s="70">
        <v>0.391</v>
      </c>
      <c r="L13" s="88">
        <v>235</v>
      </c>
      <c r="M13" s="59">
        <v>1.76</v>
      </c>
      <c r="N13" s="59">
        <v>7.56</v>
      </c>
      <c r="O13" s="59">
        <v>7.81</v>
      </c>
      <c r="P13" s="121">
        <v>396.5</v>
      </c>
      <c r="Q13" s="121">
        <v>371.5</v>
      </c>
      <c r="R13" s="58">
        <v>70.6</v>
      </c>
      <c r="S13" s="58">
        <v>21.7</v>
      </c>
      <c r="T13" s="60" t="s">
        <v>80</v>
      </c>
    </row>
    <row r="14" spans="1:20" ht="12.75">
      <c r="A14" s="48">
        <v>36694</v>
      </c>
      <c r="B14" s="49" t="s">
        <v>81</v>
      </c>
      <c r="C14" s="49" t="s">
        <v>121</v>
      </c>
      <c r="D14" s="49" t="s">
        <v>122</v>
      </c>
      <c r="E14" s="88">
        <v>758</v>
      </c>
      <c r="F14" s="59">
        <v>7.21</v>
      </c>
      <c r="G14" s="88">
        <v>1380</v>
      </c>
      <c r="H14" s="70">
        <v>0.044</v>
      </c>
      <c r="I14" s="70">
        <v>0.084</v>
      </c>
      <c r="J14" s="58">
        <v>28.7</v>
      </c>
      <c r="K14" s="58">
        <v>25.1</v>
      </c>
      <c r="L14" s="88">
        <v>217</v>
      </c>
      <c r="M14" s="59">
        <v>2.17</v>
      </c>
      <c r="N14" s="58">
        <v>28.3</v>
      </c>
      <c r="O14" s="58">
        <v>17.6</v>
      </c>
      <c r="P14" s="121">
        <v>136.5</v>
      </c>
      <c r="Q14" s="121">
        <v>136.5</v>
      </c>
      <c r="R14" s="88">
        <v>275</v>
      </c>
      <c r="S14" s="58">
        <v>45.5</v>
      </c>
      <c r="T14" s="60"/>
    </row>
    <row r="15" spans="1:20" ht="12.75">
      <c r="A15" s="48">
        <v>36693</v>
      </c>
      <c r="B15" s="49" t="s">
        <v>83</v>
      </c>
      <c r="C15" s="49" t="s">
        <v>121</v>
      </c>
      <c r="D15" s="49" t="s">
        <v>122</v>
      </c>
      <c r="E15" s="88">
        <v>648</v>
      </c>
      <c r="F15" s="59">
        <v>7.92</v>
      </c>
      <c r="G15" s="88">
        <v>1025</v>
      </c>
      <c r="H15" s="59">
        <v>1.42</v>
      </c>
      <c r="I15" s="70">
        <v>0.127</v>
      </c>
      <c r="J15" s="59">
        <v>9.29</v>
      </c>
      <c r="K15" s="59">
        <v>9.02</v>
      </c>
      <c r="L15" s="88">
        <v>214</v>
      </c>
      <c r="M15" s="59">
        <v>3</v>
      </c>
      <c r="N15" s="58">
        <v>37.7</v>
      </c>
      <c r="O15" s="58">
        <v>14.5</v>
      </c>
      <c r="P15" s="121">
        <v>181.5</v>
      </c>
      <c r="Q15" s="121">
        <v>181.5</v>
      </c>
      <c r="R15" s="88">
        <v>150</v>
      </c>
      <c r="S15" s="58">
        <v>39.3</v>
      </c>
      <c r="T15" s="60"/>
    </row>
    <row r="16" spans="1:20" ht="12.75">
      <c r="A16" s="48" t="s">
        <v>23</v>
      </c>
      <c r="B16" s="49" t="s">
        <v>84</v>
      </c>
      <c r="C16" s="49" t="s">
        <v>121</v>
      </c>
      <c r="D16" s="49" t="s">
        <v>122</v>
      </c>
      <c r="E16" s="88">
        <v>268</v>
      </c>
      <c r="F16" s="59">
        <v>7.52</v>
      </c>
      <c r="G16" s="88">
        <v>392</v>
      </c>
      <c r="H16" s="70">
        <v>0.327</v>
      </c>
      <c r="I16" s="70">
        <v>0.026</v>
      </c>
      <c r="J16" s="59">
        <v>3.69</v>
      </c>
      <c r="K16" s="59">
        <v>2.81</v>
      </c>
      <c r="L16" s="58">
        <v>81.9</v>
      </c>
      <c r="M16" s="59">
        <v>2.64</v>
      </c>
      <c r="N16" s="58">
        <v>34.2</v>
      </c>
      <c r="O16" s="59">
        <v>4.15</v>
      </c>
      <c r="P16" s="121">
        <v>105.5</v>
      </c>
      <c r="Q16" s="121">
        <v>105.5</v>
      </c>
      <c r="R16" s="58">
        <v>49</v>
      </c>
      <c r="S16" s="58">
        <v>10.9</v>
      </c>
      <c r="T16" s="60"/>
    </row>
    <row r="17" spans="1:20" ht="12.75">
      <c r="A17" s="48" t="s">
        <v>26</v>
      </c>
      <c r="B17" s="49" t="s">
        <v>85</v>
      </c>
      <c r="C17" s="49" t="s">
        <v>121</v>
      </c>
      <c r="D17" s="49" t="s">
        <v>122</v>
      </c>
      <c r="E17" s="88">
        <v>270</v>
      </c>
      <c r="F17" s="59">
        <v>7.37</v>
      </c>
      <c r="G17" s="88">
        <v>391</v>
      </c>
      <c r="H17" s="70">
        <v>0.303</v>
      </c>
      <c r="I17" s="70">
        <v>0.022</v>
      </c>
      <c r="J17" s="59">
        <v>3.61</v>
      </c>
      <c r="K17" s="59">
        <v>2.85</v>
      </c>
      <c r="L17" s="58">
        <v>81.8</v>
      </c>
      <c r="M17" s="59">
        <v>2.69</v>
      </c>
      <c r="N17" s="58">
        <v>33.8</v>
      </c>
      <c r="O17" s="59">
        <v>4.15</v>
      </c>
      <c r="P17" s="121">
        <v>104</v>
      </c>
      <c r="Q17" s="121">
        <v>104</v>
      </c>
      <c r="R17" s="58">
        <v>49</v>
      </c>
      <c r="S17" s="58">
        <v>10.8</v>
      </c>
      <c r="T17" s="60"/>
    </row>
    <row r="18" spans="1:20" ht="12.75">
      <c r="A18" s="48" t="s">
        <v>27</v>
      </c>
      <c r="B18" s="49" t="s">
        <v>86</v>
      </c>
      <c r="C18" s="49" t="s">
        <v>121</v>
      </c>
      <c r="D18" s="49" t="s">
        <v>122</v>
      </c>
      <c r="E18" s="88">
        <v>266</v>
      </c>
      <c r="F18" s="59">
        <v>6.96</v>
      </c>
      <c r="G18" s="88">
        <v>351</v>
      </c>
      <c r="H18" s="70">
        <v>0.074</v>
      </c>
      <c r="I18" s="70" t="s">
        <v>209</v>
      </c>
      <c r="J18" s="70">
        <v>0.57</v>
      </c>
      <c r="K18" s="70">
        <v>0.55</v>
      </c>
      <c r="L18" s="58">
        <v>79.8</v>
      </c>
      <c r="M18" s="59">
        <v>1.98</v>
      </c>
      <c r="N18" s="58">
        <v>44.7</v>
      </c>
      <c r="O18" s="59">
        <v>2.74</v>
      </c>
      <c r="P18" s="121">
        <v>107.5</v>
      </c>
      <c r="Q18" s="121">
        <v>107.5</v>
      </c>
      <c r="R18" s="58">
        <v>34.6</v>
      </c>
      <c r="S18" s="59">
        <v>7.13</v>
      </c>
      <c r="T18" s="60"/>
    </row>
    <row r="19" spans="1:20" ht="12.75">
      <c r="A19" s="48">
        <v>36686</v>
      </c>
      <c r="B19" s="49" t="s">
        <v>93</v>
      </c>
      <c r="C19" s="49" t="s">
        <v>121</v>
      </c>
      <c r="D19" s="49" t="s">
        <v>122</v>
      </c>
      <c r="E19" s="88" t="s">
        <v>269</v>
      </c>
      <c r="F19" s="59" t="s">
        <v>123</v>
      </c>
      <c r="G19" s="88" t="s">
        <v>123</v>
      </c>
      <c r="H19" s="59">
        <v>1.49</v>
      </c>
      <c r="I19" s="70">
        <v>0.273</v>
      </c>
      <c r="J19" s="58">
        <v>10.2</v>
      </c>
      <c r="K19" s="58">
        <v>10.9</v>
      </c>
      <c r="L19" s="58">
        <v>49.8</v>
      </c>
      <c r="M19" s="59">
        <v>3.01</v>
      </c>
      <c r="N19" s="58">
        <v>62</v>
      </c>
      <c r="O19" s="59">
        <v>4.47</v>
      </c>
      <c r="P19" s="121" t="s">
        <v>123</v>
      </c>
      <c r="Q19" s="121" t="s">
        <v>123</v>
      </c>
      <c r="R19" s="59" t="s">
        <v>123</v>
      </c>
      <c r="S19" s="59" t="s">
        <v>123</v>
      </c>
      <c r="T19" s="60" t="s">
        <v>225</v>
      </c>
    </row>
    <row r="20" spans="1:20" ht="12.75">
      <c r="A20" s="48">
        <v>36698</v>
      </c>
      <c r="B20" s="49" t="s">
        <v>95</v>
      </c>
      <c r="C20" s="49" t="s">
        <v>121</v>
      </c>
      <c r="D20" s="49" t="s">
        <v>122</v>
      </c>
      <c r="E20" s="88">
        <v>8110</v>
      </c>
      <c r="F20" s="59">
        <v>7.67</v>
      </c>
      <c r="G20" s="88">
        <v>13900</v>
      </c>
      <c r="H20" s="70">
        <v>0.045</v>
      </c>
      <c r="I20" s="70">
        <v>0.041</v>
      </c>
      <c r="J20" s="88">
        <v>189</v>
      </c>
      <c r="K20" s="88">
        <v>259</v>
      </c>
      <c r="L20" s="88">
        <v>2610</v>
      </c>
      <c r="M20" s="58">
        <v>27.7</v>
      </c>
      <c r="N20" s="58">
        <v>34.5</v>
      </c>
      <c r="O20" s="58">
        <v>33</v>
      </c>
      <c r="P20" s="121">
        <v>166.5</v>
      </c>
      <c r="Q20" s="121">
        <v>166.5</v>
      </c>
      <c r="R20" s="88">
        <v>4520</v>
      </c>
      <c r="S20" s="88">
        <v>107</v>
      </c>
      <c r="T20" s="60"/>
    </row>
    <row r="21" spans="1:20" ht="12.75">
      <c r="A21" s="31" t="s">
        <v>34</v>
      </c>
      <c r="B21" s="49" t="s">
        <v>96</v>
      </c>
      <c r="C21" s="49" t="s">
        <v>121</v>
      </c>
      <c r="D21" s="49" t="s">
        <v>122</v>
      </c>
      <c r="E21" s="88">
        <v>160</v>
      </c>
      <c r="F21" s="59">
        <v>7.9</v>
      </c>
      <c r="G21" s="88">
        <v>295</v>
      </c>
      <c r="H21" s="70">
        <v>0.134</v>
      </c>
      <c r="I21" s="70" t="s">
        <v>209</v>
      </c>
      <c r="J21" s="58">
        <v>18</v>
      </c>
      <c r="K21" s="58">
        <v>11.9</v>
      </c>
      <c r="L21" s="58">
        <v>27.4</v>
      </c>
      <c r="M21" s="59">
        <v>3.5</v>
      </c>
      <c r="N21" s="59">
        <v>4.4</v>
      </c>
      <c r="O21" s="59">
        <v>4.1</v>
      </c>
      <c r="P21" s="121">
        <v>100</v>
      </c>
      <c r="Q21" s="121">
        <v>100</v>
      </c>
      <c r="R21" s="58">
        <v>21.3</v>
      </c>
      <c r="S21" s="58">
        <v>10.5</v>
      </c>
      <c r="T21" s="60"/>
    </row>
    <row r="22" spans="1:20" ht="12.75">
      <c r="A22" s="48" t="s">
        <v>37</v>
      </c>
      <c r="B22" s="49" t="s">
        <v>97</v>
      </c>
      <c r="C22" s="49" t="s">
        <v>121</v>
      </c>
      <c r="D22" s="49" t="s">
        <v>122</v>
      </c>
      <c r="E22" s="88">
        <v>24700</v>
      </c>
      <c r="F22" s="59">
        <v>7.73</v>
      </c>
      <c r="G22" s="88">
        <v>34200</v>
      </c>
      <c r="H22" s="70">
        <v>0.071</v>
      </c>
      <c r="I22" s="59">
        <v>2.26</v>
      </c>
      <c r="J22" s="88">
        <v>1260</v>
      </c>
      <c r="K22" s="88">
        <v>1120</v>
      </c>
      <c r="L22" s="88">
        <v>6740</v>
      </c>
      <c r="M22" s="58">
        <v>82.1</v>
      </c>
      <c r="N22" s="58">
        <v>17.2</v>
      </c>
      <c r="O22" s="88">
        <v>455</v>
      </c>
      <c r="P22" s="121">
        <v>329</v>
      </c>
      <c r="Q22" s="121">
        <v>329</v>
      </c>
      <c r="R22" s="88">
        <v>13100</v>
      </c>
      <c r="S22" s="88">
        <v>1400</v>
      </c>
      <c r="T22" s="60"/>
    </row>
    <row r="23" spans="1:20" ht="12.75">
      <c r="A23" s="48" t="s">
        <v>40</v>
      </c>
      <c r="B23" s="49" t="s">
        <v>99</v>
      </c>
      <c r="C23" s="49" t="s">
        <v>121</v>
      </c>
      <c r="D23" s="49" t="s">
        <v>122</v>
      </c>
      <c r="E23" s="88">
        <v>26500</v>
      </c>
      <c r="F23" s="59">
        <v>7.38</v>
      </c>
      <c r="G23" s="88">
        <v>36300</v>
      </c>
      <c r="H23" s="59">
        <v>1.19</v>
      </c>
      <c r="I23" s="70">
        <v>0.256</v>
      </c>
      <c r="J23" s="88">
        <v>1330</v>
      </c>
      <c r="K23" s="88">
        <v>1200</v>
      </c>
      <c r="L23" s="88">
        <v>7250</v>
      </c>
      <c r="M23" s="58">
        <v>99.3</v>
      </c>
      <c r="N23" s="58">
        <v>19.5</v>
      </c>
      <c r="O23" s="88">
        <v>472</v>
      </c>
      <c r="P23" s="121">
        <v>372.5</v>
      </c>
      <c r="Q23" s="121">
        <v>372.5</v>
      </c>
      <c r="R23" s="88">
        <v>14100</v>
      </c>
      <c r="S23" s="88">
        <v>1500</v>
      </c>
      <c r="T23" s="60"/>
    </row>
    <row r="24" spans="1:20" ht="12.75">
      <c r="A24" s="48" t="s">
        <v>41</v>
      </c>
      <c r="B24" s="49" t="s">
        <v>100</v>
      </c>
      <c r="C24" s="49" t="s">
        <v>121</v>
      </c>
      <c r="D24" s="49" t="s">
        <v>122</v>
      </c>
      <c r="E24" s="88">
        <v>23900</v>
      </c>
      <c r="F24" s="59">
        <v>6.73</v>
      </c>
      <c r="G24" s="88">
        <v>34300</v>
      </c>
      <c r="H24" s="70">
        <v>0.315</v>
      </c>
      <c r="I24" s="59">
        <v>2.86</v>
      </c>
      <c r="J24" s="88">
        <v>1260</v>
      </c>
      <c r="K24" s="88">
        <v>1040</v>
      </c>
      <c r="L24" s="88">
        <v>6700</v>
      </c>
      <c r="M24" s="58">
        <v>45.8</v>
      </c>
      <c r="N24" s="58">
        <v>32.4</v>
      </c>
      <c r="O24" s="88">
        <v>478</v>
      </c>
      <c r="P24" s="121">
        <v>70</v>
      </c>
      <c r="Q24" s="121">
        <v>70</v>
      </c>
      <c r="R24" s="88">
        <v>13000</v>
      </c>
      <c r="S24" s="88">
        <v>1450</v>
      </c>
      <c r="T24" s="60"/>
    </row>
    <row r="25" spans="1:20" ht="12.75">
      <c r="A25" s="48">
        <v>36958</v>
      </c>
      <c r="B25" s="49" t="s">
        <v>102</v>
      </c>
      <c r="C25" s="49" t="s">
        <v>121</v>
      </c>
      <c r="D25" s="49" t="s">
        <v>122</v>
      </c>
      <c r="E25" s="88">
        <v>26000</v>
      </c>
      <c r="F25" s="59">
        <v>4.55</v>
      </c>
      <c r="G25" s="88">
        <v>36400</v>
      </c>
      <c r="H25" s="70">
        <v>0.514</v>
      </c>
      <c r="I25" s="59">
        <v>3.39</v>
      </c>
      <c r="J25" s="88">
        <v>1580</v>
      </c>
      <c r="K25" s="88">
        <v>1310</v>
      </c>
      <c r="L25" s="88">
        <v>6640</v>
      </c>
      <c r="M25" s="58">
        <v>25.8</v>
      </c>
      <c r="N25" s="58">
        <v>39.1</v>
      </c>
      <c r="O25" s="88">
        <v>552</v>
      </c>
      <c r="P25" s="121" t="s">
        <v>123</v>
      </c>
      <c r="Q25" s="121" t="s">
        <v>123</v>
      </c>
      <c r="R25" s="88">
        <v>14200</v>
      </c>
      <c r="S25" s="88">
        <v>1700</v>
      </c>
      <c r="T25" s="60"/>
    </row>
    <row r="26" spans="1:20" ht="12.75">
      <c r="A26" s="48">
        <v>36959</v>
      </c>
      <c r="B26" s="49" t="s">
        <v>103</v>
      </c>
      <c r="C26" s="49" t="s">
        <v>121</v>
      </c>
      <c r="D26" s="49" t="s">
        <v>122</v>
      </c>
      <c r="E26" s="88" t="s">
        <v>123</v>
      </c>
      <c r="F26" s="59" t="s">
        <v>123</v>
      </c>
      <c r="G26" s="88" t="s">
        <v>123</v>
      </c>
      <c r="H26" s="70">
        <v>0.05</v>
      </c>
      <c r="I26" s="70" t="s">
        <v>209</v>
      </c>
      <c r="J26" s="70">
        <v>0.014</v>
      </c>
      <c r="K26" s="70">
        <v>0.109</v>
      </c>
      <c r="L26" s="70">
        <v>0.476</v>
      </c>
      <c r="M26" s="70" t="s">
        <v>208</v>
      </c>
      <c r="N26" s="70" t="s">
        <v>207</v>
      </c>
      <c r="O26" s="70">
        <v>0.097</v>
      </c>
      <c r="P26" s="121" t="s">
        <v>123</v>
      </c>
      <c r="Q26" s="121" t="s">
        <v>123</v>
      </c>
      <c r="R26" s="59">
        <v>1.08</v>
      </c>
      <c r="S26" s="70">
        <v>0.61</v>
      </c>
      <c r="T26" s="60" t="s">
        <v>70</v>
      </c>
    </row>
    <row r="27" spans="1:20" ht="12.75">
      <c r="A27" s="48">
        <v>36959</v>
      </c>
      <c r="B27" s="49" t="s">
        <v>105</v>
      </c>
      <c r="C27" s="49" t="s">
        <v>121</v>
      </c>
      <c r="D27" s="49" t="s">
        <v>122</v>
      </c>
      <c r="E27" s="88" t="s">
        <v>123</v>
      </c>
      <c r="F27" s="59" t="s">
        <v>123</v>
      </c>
      <c r="G27" s="88" t="s">
        <v>123</v>
      </c>
      <c r="H27" s="70" t="s">
        <v>209</v>
      </c>
      <c r="I27" s="70" t="s">
        <v>209</v>
      </c>
      <c r="J27" s="70">
        <v>0.004</v>
      </c>
      <c r="K27" s="70">
        <v>0.061</v>
      </c>
      <c r="L27" s="70">
        <v>0.368</v>
      </c>
      <c r="M27" s="70" t="s">
        <v>208</v>
      </c>
      <c r="N27" s="70" t="s">
        <v>207</v>
      </c>
      <c r="O27" s="70">
        <v>0.098</v>
      </c>
      <c r="P27" s="121" t="s">
        <v>123</v>
      </c>
      <c r="Q27" s="121" t="s">
        <v>123</v>
      </c>
      <c r="R27" s="59">
        <v>1.09</v>
      </c>
      <c r="S27" s="70">
        <v>0.59</v>
      </c>
      <c r="T27" s="60" t="s">
        <v>72</v>
      </c>
    </row>
    <row r="28" spans="1:20" ht="13.5" thickBot="1">
      <c r="A28" s="51">
        <v>36959</v>
      </c>
      <c r="B28" s="52" t="s">
        <v>106</v>
      </c>
      <c r="C28" s="52" t="s">
        <v>121</v>
      </c>
      <c r="D28" s="52" t="s">
        <v>122</v>
      </c>
      <c r="E28" s="89">
        <v>3800</v>
      </c>
      <c r="F28" s="62">
        <v>7.35</v>
      </c>
      <c r="G28" s="89">
        <v>6580</v>
      </c>
      <c r="H28" s="75">
        <v>0.413</v>
      </c>
      <c r="I28" s="75">
        <v>0.173</v>
      </c>
      <c r="J28" s="89">
        <v>109</v>
      </c>
      <c r="K28" s="89">
        <v>102</v>
      </c>
      <c r="L28" s="89">
        <v>1200</v>
      </c>
      <c r="M28" s="61">
        <v>37.4</v>
      </c>
      <c r="N28" s="61">
        <v>39.6</v>
      </c>
      <c r="O28" s="61">
        <v>63</v>
      </c>
      <c r="P28" s="122">
        <v>167.5</v>
      </c>
      <c r="Q28" s="122">
        <v>167.5</v>
      </c>
      <c r="R28" s="89">
        <v>1880</v>
      </c>
      <c r="S28" s="89">
        <v>183</v>
      </c>
      <c r="T28" s="63"/>
    </row>
    <row r="29" ht="12.75">
      <c r="A29" s="8" t="s">
        <v>264</v>
      </c>
    </row>
  </sheetData>
  <printOptions horizontalCentered="1"/>
  <pageMargins left="0.7874015748031497" right="0.7874015748031497" top="1.3779527559055118" bottom="0.984251968503937" header="0.5905511811023623" footer="0.5905511811023623"/>
  <pageSetup fitToHeight="1" fitToWidth="1" orientation="landscape" paperSize="9" scale="64" r:id="rId1"/>
  <headerFooter alignWithMargins="0">
    <oddHeader>&amp;C&amp;"Arial,Bold"&amp;16 1994 GROUNDWATER QUALITY DATA
Major Inorganic Chemistry</oddHeader>
    <oddFooter>&amp;L&amp;F&amp;A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workbookViewId="0" topLeftCell="A1">
      <selection activeCell="A2" sqref="A2"/>
    </sheetView>
  </sheetViews>
  <sheetFormatPr defaultColWidth="9.140625" defaultRowHeight="12.75"/>
  <cols>
    <col min="1" max="1" width="13.7109375" style="2" customWidth="1"/>
    <col min="2" max="4" width="9.140625" style="2" customWidth="1"/>
    <col min="5" max="6" width="9.140625" style="4" customWidth="1"/>
    <col min="7" max="7" width="25.7109375" style="5" customWidth="1"/>
    <col min="8" max="16384" width="9.140625" style="2" customWidth="1"/>
  </cols>
  <sheetData>
    <row r="1" spans="1:7" s="1" customFormat="1" ht="49.5" customHeight="1" thickBot="1">
      <c r="A1" s="45" t="s">
        <v>0</v>
      </c>
      <c r="B1" s="46" t="s">
        <v>48</v>
      </c>
      <c r="C1" s="46" t="s">
        <v>108</v>
      </c>
      <c r="D1" s="46" t="s">
        <v>109</v>
      </c>
      <c r="E1" s="67" t="s">
        <v>117</v>
      </c>
      <c r="F1" s="67" t="s">
        <v>118</v>
      </c>
      <c r="G1" s="47" t="s">
        <v>56</v>
      </c>
    </row>
    <row r="2" spans="1:7" ht="24.75" customHeight="1">
      <c r="A2" s="77" t="s">
        <v>268</v>
      </c>
      <c r="B2" s="55" t="s">
        <v>57</v>
      </c>
      <c r="C2" s="55" t="s">
        <v>124</v>
      </c>
      <c r="D2" s="55" t="s">
        <v>125</v>
      </c>
      <c r="E2" s="65">
        <v>0.27</v>
      </c>
      <c r="F2" s="65">
        <v>0.1</v>
      </c>
      <c r="G2" s="66"/>
    </row>
    <row r="3" spans="1:7" ht="12.75">
      <c r="A3" s="31" t="s">
        <v>5</v>
      </c>
      <c r="B3" s="49" t="s">
        <v>59</v>
      </c>
      <c r="C3" s="49" t="s">
        <v>124</v>
      </c>
      <c r="D3" s="49" t="s">
        <v>125</v>
      </c>
      <c r="E3" s="59">
        <v>0.4</v>
      </c>
      <c r="F3" s="59">
        <v>0.07</v>
      </c>
      <c r="G3" s="60"/>
    </row>
    <row r="4" spans="1:7" ht="12.75">
      <c r="A4" s="31" t="s">
        <v>5</v>
      </c>
      <c r="B4" s="49" t="s">
        <v>62</v>
      </c>
      <c r="C4" s="49" t="s">
        <v>124</v>
      </c>
      <c r="D4" s="49" t="s">
        <v>125</v>
      </c>
      <c r="E4" s="59">
        <v>0.35</v>
      </c>
      <c r="F4" s="59" t="s">
        <v>126</v>
      </c>
      <c r="G4" s="60" t="s">
        <v>63</v>
      </c>
    </row>
    <row r="5" spans="1:7" ht="12.75">
      <c r="A5" s="31" t="s">
        <v>5</v>
      </c>
      <c r="B5" s="49" t="s">
        <v>64</v>
      </c>
      <c r="C5" s="49" t="s">
        <v>124</v>
      </c>
      <c r="D5" s="49" t="s">
        <v>125</v>
      </c>
      <c r="E5" s="58">
        <v>2.4</v>
      </c>
      <c r="F5" s="58">
        <v>2.5</v>
      </c>
      <c r="G5" s="60" t="s">
        <v>65</v>
      </c>
    </row>
    <row r="6" spans="1:7" ht="12.75">
      <c r="A6" s="31" t="s">
        <v>8</v>
      </c>
      <c r="B6" s="49" t="s">
        <v>66</v>
      </c>
      <c r="C6" s="49" t="s">
        <v>124</v>
      </c>
      <c r="D6" s="49" t="s">
        <v>125</v>
      </c>
      <c r="E6" s="59">
        <v>0.46</v>
      </c>
      <c r="F6" s="59" t="s">
        <v>126</v>
      </c>
      <c r="G6" s="60"/>
    </row>
    <row r="7" spans="1:7" ht="12.75">
      <c r="A7" s="31" t="s">
        <v>8</v>
      </c>
      <c r="B7" s="49" t="s">
        <v>68</v>
      </c>
      <c r="C7" s="49" t="s">
        <v>124</v>
      </c>
      <c r="D7" s="49" t="s">
        <v>125</v>
      </c>
      <c r="E7" s="59" t="s">
        <v>126</v>
      </c>
      <c r="F7" s="59" t="s">
        <v>126</v>
      </c>
      <c r="G7" s="60" t="s">
        <v>70</v>
      </c>
    </row>
    <row r="8" spans="1:7" ht="12.75">
      <c r="A8" s="31" t="s">
        <v>8</v>
      </c>
      <c r="B8" s="49" t="s">
        <v>71</v>
      </c>
      <c r="C8" s="49" t="s">
        <v>124</v>
      </c>
      <c r="D8" s="49" t="s">
        <v>125</v>
      </c>
      <c r="E8" s="59" t="s">
        <v>126</v>
      </c>
      <c r="F8" s="59" t="s">
        <v>126</v>
      </c>
      <c r="G8" s="60" t="s">
        <v>72</v>
      </c>
    </row>
    <row r="9" spans="1:7" ht="12.75">
      <c r="A9" s="31" t="s">
        <v>9</v>
      </c>
      <c r="B9" s="49" t="s">
        <v>73</v>
      </c>
      <c r="C9" s="49" t="s">
        <v>124</v>
      </c>
      <c r="D9" s="49" t="s">
        <v>125</v>
      </c>
      <c r="E9" s="59">
        <v>0.6</v>
      </c>
      <c r="F9" s="59" t="s">
        <v>126</v>
      </c>
      <c r="G9" s="60"/>
    </row>
    <row r="10" spans="1:7" ht="12.75">
      <c r="A10" s="31" t="s">
        <v>12</v>
      </c>
      <c r="B10" s="49" t="s">
        <v>74</v>
      </c>
      <c r="C10" s="49" t="s">
        <v>124</v>
      </c>
      <c r="D10" s="49" t="s">
        <v>125</v>
      </c>
      <c r="E10" s="59">
        <v>0.59</v>
      </c>
      <c r="F10" s="59" t="s">
        <v>126</v>
      </c>
      <c r="G10" s="60"/>
    </row>
    <row r="11" spans="1:7" ht="12.75">
      <c r="A11" s="31">
        <v>36685</v>
      </c>
      <c r="B11" s="49" t="s">
        <v>75</v>
      </c>
      <c r="C11" s="49" t="s">
        <v>124</v>
      </c>
      <c r="D11" s="49" t="s">
        <v>125</v>
      </c>
      <c r="E11" s="59">
        <v>0.43</v>
      </c>
      <c r="F11" s="59" t="s">
        <v>126</v>
      </c>
      <c r="G11" s="60"/>
    </row>
    <row r="12" spans="1:7" ht="12.75">
      <c r="A12" s="31" t="s">
        <v>15</v>
      </c>
      <c r="B12" s="49" t="s">
        <v>77</v>
      </c>
      <c r="C12" s="49" t="s">
        <v>124</v>
      </c>
      <c r="D12" s="49" t="s">
        <v>125</v>
      </c>
      <c r="E12" s="59">
        <v>0.14</v>
      </c>
      <c r="F12" s="59">
        <v>0.05</v>
      </c>
      <c r="G12" s="60"/>
    </row>
    <row r="13" spans="1:7" ht="12.75">
      <c r="A13" s="31" t="s">
        <v>18</v>
      </c>
      <c r="B13" s="49" t="s">
        <v>78</v>
      </c>
      <c r="C13" s="49" t="s">
        <v>124</v>
      </c>
      <c r="D13" s="49" t="s">
        <v>125</v>
      </c>
      <c r="E13" s="59">
        <v>0.57</v>
      </c>
      <c r="F13" s="59" t="s">
        <v>126</v>
      </c>
      <c r="G13" s="60" t="s">
        <v>80</v>
      </c>
    </row>
    <row r="14" spans="1:7" ht="12.75">
      <c r="A14" s="31">
        <v>36694</v>
      </c>
      <c r="B14" s="49" t="s">
        <v>81</v>
      </c>
      <c r="C14" s="49" t="s">
        <v>124</v>
      </c>
      <c r="D14" s="49" t="s">
        <v>125</v>
      </c>
      <c r="E14" s="59">
        <v>0.16</v>
      </c>
      <c r="F14" s="59" t="s">
        <v>126</v>
      </c>
      <c r="G14" s="60"/>
    </row>
    <row r="15" spans="1:7" ht="12.75">
      <c r="A15" s="31">
        <v>36693</v>
      </c>
      <c r="B15" s="49" t="s">
        <v>83</v>
      </c>
      <c r="C15" s="49" t="s">
        <v>124</v>
      </c>
      <c r="D15" s="49" t="s">
        <v>125</v>
      </c>
      <c r="E15" s="59">
        <v>0.42</v>
      </c>
      <c r="F15" s="59">
        <v>0.16</v>
      </c>
      <c r="G15" s="60"/>
    </row>
    <row r="16" spans="1:7" ht="12.75">
      <c r="A16" s="31" t="s">
        <v>23</v>
      </c>
      <c r="B16" s="49" t="s">
        <v>84</v>
      </c>
      <c r="C16" s="49" t="s">
        <v>124</v>
      </c>
      <c r="D16" s="49" t="s">
        <v>125</v>
      </c>
      <c r="E16" s="59">
        <v>0.26</v>
      </c>
      <c r="F16" s="59" t="s">
        <v>126</v>
      </c>
      <c r="G16" s="60"/>
    </row>
    <row r="17" spans="1:7" ht="12.75">
      <c r="A17" s="31" t="s">
        <v>26</v>
      </c>
      <c r="B17" s="49" t="s">
        <v>85</v>
      </c>
      <c r="C17" s="49" t="s">
        <v>124</v>
      </c>
      <c r="D17" s="49" t="s">
        <v>125</v>
      </c>
      <c r="E17" s="59">
        <v>0.27</v>
      </c>
      <c r="F17" s="59" t="s">
        <v>126</v>
      </c>
      <c r="G17" s="60"/>
    </row>
    <row r="18" spans="1:7" ht="12.75">
      <c r="A18" s="31" t="s">
        <v>27</v>
      </c>
      <c r="B18" s="49" t="s">
        <v>86</v>
      </c>
      <c r="C18" s="49" t="s">
        <v>124</v>
      </c>
      <c r="D18" s="49" t="s">
        <v>125</v>
      </c>
      <c r="E18" s="59">
        <v>0.34</v>
      </c>
      <c r="F18" s="59" t="s">
        <v>126</v>
      </c>
      <c r="G18" s="60"/>
    </row>
    <row r="19" spans="1:7" ht="12.75">
      <c r="A19" s="31">
        <v>36686</v>
      </c>
      <c r="B19" s="49" t="s">
        <v>93</v>
      </c>
      <c r="C19" s="49" t="s">
        <v>124</v>
      </c>
      <c r="D19" s="49" t="s">
        <v>125</v>
      </c>
      <c r="E19" s="59" t="s">
        <v>126</v>
      </c>
      <c r="F19" s="59">
        <v>0.37</v>
      </c>
      <c r="G19" s="60"/>
    </row>
    <row r="20" spans="1:7" ht="12.75">
      <c r="A20" s="31">
        <v>36698</v>
      </c>
      <c r="B20" s="49" t="s">
        <v>95</v>
      </c>
      <c r="C20" s="49" t="s">
        <v>124</v>
      </c>
      <c r="D20" s="49" t="s">
        <v>125</v>
      </c>
      <c r="E20" s="59">
        <v>0.14</v>
      </c>
      <c r="F20" s="59">
        <v>0.43</v>
      </c>
      <c r="G20" s="60"/>
    </row>
    <row r="21" spans="1:7" ht="12.75">
      <c r="A21" s="31" t="s">
        <v>34</v>
      </c>
      <c r="B21" s="49" t="s">
        <v>96</v>
      </c>
      <c r="C21" s="49" t="s">
        <v>124</v>
      </c>
      <c r="D21" s="49" t="s">
        <v>125</v>
      </c>
      <c r="E21" s="59">
        <v>0.17</v>
      </c>
      <c r="F21" s="59" t="s">
        <v>126</v>
      </c>
      <c r="G21" s="60"/>
    </row>
    <row r="22" spans="1:7" ht="12.75">
      <c r="A22" s="31" t="s">
        <v>37</v>
      </c>
      <c r="B22" s="49" t="s">
        <v>97</v>
      </c>
      <c r="C22" s="49" t="s">
        <v>124</v>
      </c>
      <c r="D22" s="49" t="s">
        <v>125</v>
      </c>
      <c r="E22" s="59">
        <v>0.1</v>
      </c>
      <c r="F22" s="59">
        <v>0.29</v>
      </c>
      <c r="G22" s="60"/>
    </row>
    <row r="23" spans="1:7" ht="12.75">
      <c r="A23" s="31" t="s">
        <v>40</v>
      </c>
      <c r="B23" s="49" t="s">
        <v>99</v>
      </c>
      <c r="C23" s="49" t="s">
        <v>124</v>
      </c>
      <c r="D23" s="49" t="s">
        <v>125</v>
      </c>
      <c r="E23" s="59">
        <v>0.09</v>
      </c>
      <c r="F23" s="58">
        <v>1.1</v>
      </c>
      <c r="G23" s="60"/>
    </row>
    <row r="24" spans="1:7" ht="12.75">
      <c r="A24" s="31" t="s">
        <v>41</v>
      </c>
      <c r="B24" s="49" t="s">
        <v>100</v>
      </c>
      <c r="C24" s="49" t="s">
        <v>124</v>
      </c>
      <c r="D24" s="49" t="s">
        <v>125</v>
      </c>
      <c r="E24" s="59">
        <v>0.09</v>
      </c>
      <c r="F24" s="59">
        <v>0.81</v>
      </c>
      <c r="G24" s="60"/>
    </row>
    <row r="25" spans="1:7" ht="12.75">
      <c r="A25" s="31">
        <v>36958</v>
      </c>
      <c r="B25" s="49" t="s">
        <v>102</v>
      </c>
      <c r="C25" s="49" t="s">
        <v>124</v>
      </c>
      <c r="D25" s="49" t="s">
        <v>125</v>
      </c>
      <c r="E25" s="59">
        <v>0.15</v>
      </c>
      <c r="F25" s="59">
        <v>0.38</v>
      </c>
      <c r="G25" s="60"/>
    </row>
    <row r="26" spans="1:7" ht="12.75">
      <c r="A26" s="31">
        <v>36959</v>
      </c>
      <c r="B26" s="49" t="s">
        <v>103</v>
      </c>
      <c r="C26" s="49" t="s">
        <v>124</v>
      </c>
      <c r="D26" s="49" t="s">
        <v>125</v>
      </c>
      <c r="E26" s="59" t="s">
        <v>126</v>
      </c>
      <c r="F26" s="59" t="s">
        <v>126</v>
      </c>
      <c r="G26" s="60" t="s">
        <v>70</v>
      </c>
    </row>
    <row r="27" spans="1:7" ht="12.75">
      <c r="A27" s="31">
        <v>36959</v>
      </c>
      <c r="B27" s="49" t="s">
        <v>105</v>
      </c>
      <c r="C27" s="49" t="s">
        <v>124</v>
      </c>
      <c r="D27" s="49" t="s">
        <v>125</v>
      </c>
      <c r="E27" s="59" t="s">
        <v>126</v>
      </c>
      <c r="F27" s="59" t="s">
        <v>126</v>
      </c>
      <c r="G27" s="60" t="s">
        <v>72</v>
      </c>
    </row>
    <row r="28" spans="1:7" ht="13.5" thickBot="1">
      <c r="A28" s="74">
        <v>36959</v>
      </c>
      <c r="B28" s="52" t="s">
        <v>106</v>
      </c>
      <c r="C28" s="52" t="s">
        <v>124</v>
      </c>
      <c r="D28" s="52" t="s">
        <v>125</v>
      </c>
      <c r="E28" s="62">
        <v>0.47</v>
      </c>
      <c r="F28" s="62">
        <v>0.22</v>
      </c>
      <c r="G28" s="63"/>
    </row>
  </sheetData>
  <printOptions horizontalCentered="1"/>
  <pageMargins left="0.7874015748031497" right="0.7874015748031497" top="1.3779527559055118" bottom="0.984251968503937" header="0.5905511811023623" footer="0.5118110236220472"/>
  <pageSetup fitToHeight="1" fitToWidth="1" orientation="landscape" paperSize="9" r:id="rId1"/>
  <headerFooter alignWithMargins="0">
    <oddHeader>&amp;C&amp;"Arial,Bold"&amp;16 1994 GROUNDWATER QUALITY DATA
Minor Inorganic Chemistry (ACTEW Lab)</oddHeader>
    <oddFooter>&amp;L&amp;F&amp;A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workbookViewId="0" topLeftCell="A1">
      <selection activeCell="A2" sqref="A2"/>
    </sheetView>
  </sheetViews>
  <sheetFormatPr defaultColWidth="9.140625" defaultRowHeight="12.75"/>
  <cols>
    <col min="1" max="1" width="13.7109375" style="17" customWidth="1"/>
    <col min="2" max="2" width="9.140625" style="2" customWidth="1"/>
    <col min="3" max="3" width="7.7109375" style="2" customWidth="1"/>
    <col min="4" max="4" width="9.140625" style="2" customWidth="1"/>
    <col min="5" max="11" width="9.140625" style="7" customWidth="1"/>
    <col min="12" max="12" width="25.7109375" style="5" customWidth="1"/>
    <col min="13" max="16384" width="9.140625" style="2" customWidth="1"/>
  </cols>
  <sheetData>
    <row r="1" spans="1:12" s="1" customFormat="1" ht="49.5" customHeight="1" thickBot="1">
      <c r="A1" s="45" t="s">
        <v>0</v>
      </c>
      <c r="B1" s="46" t="s">
        <v>48</v>
      </c>
      <c r="C1" s="46" t="s">
        <v>108</v>
      </c>
      <c r="D1" s="46" t="s">
        <v>109</v>
      </c>
      <c r="E1" s="87" t="s">
        <v>265</v>
      </c>
      <c r="F1" s="87" t="s">
        <v>266</v>
      </c>
      <c r="G1" s="87" t="s">
        <v>267</v>
      </c>
      <c r="H1" s="87" t="s">
        <v>216</v>
      </c>
      <c r="I1" s="87" t="s">
        <v>217</v>
      </c>
      <c r="J1" s="87" t="s">
        <v>218</v>
      </c>
      <c r="K1" s="87" t="s">
        <v>215</v>
      </c>
      <c r="L1" s="47" t="s">
        <v>56</v>
      </c>
    </row>
    <row r="2" spans="1:12" ht="24.75" customHeight="1">
      <c r="A2" s="77" t="s">
        <v>268</v>
      </c>
      <c r="B2" s="55" t="s">
        <v>57</v>
      </c>
      <c r="C2" s="55" t="s">
        <v>121</v>
      </c>
      <c r="D2" s="55" t="s">
        <v>122</v>
      </c>
      <c r="E2" s="78">
        <v>0.038</v>
      </c>
      <c r="F2" s="78" t="s">
        <v>209</v>
      </c>
      <c r="G2" s="78" t="s">
        <v>209</v>
      </c>
      <c r="H2" s="78">
        <v>0.178</v>
      </c>
      <c r="I2" s="78" t="s">
        <v>209</v>
      </c>
      <c r="J2" s="78">
        <v>0.031</v>
      </c>
      <c r="K2" s="78">
        <v>0.044</v>
      </c>
      <c r="L2" s="66"/>
    </row>
    <row r="3" spans="1:12" ht="12.75">
      <c r="A3" s="31" t="s">
        <v>5</v>
      </c>
      <c r="B3" s="49" t="s">
        <v>59</v>
      </c>
      <c r="C3" s="49" t="s">
        <v>121</v>
      </c>
      <c r="D3" s="49" t="s">
        <v>122</v>
      </c>
      <c r="E3" s="70">
        <v>0.006</v>
      </c>
      <c r="F3" s="70" t="s">
        <v>209</v>
      </c>
      <c r="G3" s="70" t="s">
        <v>209</v>
      </c>
      <c r="H3" s="70">
        <v>0.161</v>
      </c>
      <c r="I3" s="70">
        <v>0.006</v>
      </c>
      <c r="J3" s="70">
        <v>0.123</v>
      </c>
      <c r="K3" s="70">
        <v>0.069</v>
      </c>
      <c r="L3" s="60"/>
    </row>
    <row r="4" spans="1:12" ht="12.75">
      <c r="A4" s="31" t="s">
        <v>5</v>
      </c>
      <c r="B4" s="49" t="s">
        <v>62</v>
      </c>
      <c r="C4" s="49" t="s">
        <v>121</v>
      </c>
      <c r="D4" s="49" t="s">
        <v>122</v>
      </c>
      <c r="E4" s="70">
        <v>0.005</v>
      </c>
      <c r="F4" s="70" t="s">
        <v>209</v>
      </c>
      <c r="G4" s="70" t="s">
        <v>209</v>
      </c>
      <c r="H4" s="70">
        <v>0.158</v>
      </c>
      <c r="I4" s="70">
        <v>0.006</v>
      </c>
      <c r="J4" s="70">
        <v>0.124</v>
      </c>
      <c r="K4" s="70">
        <v>0.068</v>
      </c>
      <c r="L4" s="60" t="s">
        <v>63</v>
      </c>
    </row>
    <row r="5" spans="1:12" ht="12.75">
      <c r="A5" s="31" t="s">
        <v>5</v>
      </c>
      <c r="B5" s="49" t="s">
        <v>64</v>
      </c>
      <c r="C5" s="49" t="s">
        <v>121</v>
      </c>
      <c r="D5" s="49" t="s">
        <v>122</v>
      </c>
      <c r="E5" s="70">
        <v>0.243</v>
      </c>
      <c r="F5" s="70">
        <v>0.23</v>
      </c>
      <c r="G5" s="70">
        <v>0.23</v>
      </c>
      <c r="H5" s="70">
        <v>0.157</v>
      </c>
      <c r="I5" s="70">
        <v>0.244</v>
      </c>
      <c r="J5" s="70">
        <v>0.122</v>
      </c>
      <c r="K5" s="70">
        <v>0.316</v>
      </c>
      <c r="L5" s="60" t="s">
        <v>65</v>
      </c>
    </row>
    <row r="6" spans="1:12" ht="12.75">
      <c r="A6" s="31" t="s">
        <v>8</v>
      </c>
      <c r="B6" s="49" t="s">
        <v>66</v>
      </c>
      <c r="C6" s="49" t="s">
        <v>121</v>
      </c>
      <c r="D6" s="49" t="s">
        <v>122</v>
      </c>
      <c r="E6" s="70">
        <v>0.012</v>
      </c>
      <c r="F6" s="70" t="s">
        <v>209</v>
      </c>
      <c r="G6" s="70" t="s">
        <v>209</v>
      </c>
      <c r="H6" s="70">
        <v>0.068</v>
      </c>
      <c r="I6" s="70" t="s">
        <v>209</v>
      </c>
      <c r="J6" s="70">
        <v>0.115</v>
      </c>
      <c r="K6" s="70">
        <v>0.035</v>
      </c>
      <c r="L6" s="60"/>
    </row>
    <row r="7" spans="1:12" ht="12.75">
      <c r="A7" s="31" t="s">
        <v>8</v>
      </c>
      <c r="B7" s="49" t="s">
        <v>68</v>
      </c>
      <c r="C7" s="49" t="s">
        <v>121</v>
      </c>
      <c r="D7" s="49" t="s">
        <v>122</v>
      </c>
      <c r="E7" s="70" t="s">
        <v>209</v>
      </c>
      <c r="F7" s="70" t="s">
        <v>209</v>
      </c>
      <c r="G7" s="70" t="s">
        <v>209</v>
      </c>
      <c r="H7" s="70" t="s">
        <v>209</v>
      </c>
      <c r="I7" s="70" t="s">
        <v>209</v>
      </c>
      <c r="J7" s="70" t="s">
        <v>209</v>
      </c>
      <c r="K7" s="70">
        <v>0.012</v>
      </c>
      <c r="L7" s="60" t="s">
        <v>70</v>
      </c>
    </row>
    <row r="8" spans="1:12" ht="12.75">
      <c r="A8" s="31" t="s">
        <v>8</v>
      </c>
      <c r="B8" s="49" t="s">
        <v>71</v>
      </c>
      <c r="C8" s="49" t="s">
        <v>121</v>
      </c>
      <c r="D8" s="49" t="s">
        <v>122</v>
      </c>
      <c r="E8" s="70" t="s">
        <v>209</v>
      </c>
      <c r="F8" s="70" t="s">
        <v>209</v>
      </c>
      <c r="G8" s="70" t="s">
        <v>209</v>
      </c>
      <c r="H8" s="70" t="s">
        <v>209</v>
      </c>
      <c r="I8" s="70" t="s">
        <v>209</v>
      </c>
      <c r="J8" s="70" t="s">
        <v>209</v>
      </c>
      <c r="K8" s="70">
        <v>0.021</v>
      </c>
      <c r="L8" s="60" t="s">
        <v>72</v>
      </c>
    </row>
    <row r="9" spans="1:12" ht="12.75">
      <c r="A9" s="31" t="s">
        <v>9</v>
      </c>
      <c r="B9" s="49" t="s">
        <v>73</v>
      </c>
      <c r="C9" s="49" t="s">
        <v>121</v>
      </c>
      <c r="D9" s="49" t="s">
        <v>122</v>
      </c>
      <c r="E9" s="59">
        <v>2.63</v>
      </c>
      <c r="F9" s="70">
        <v>0.01</v>
      </c>
      <c r="G9" s="70">
        <v>0.01</v>
      </c>
      <c r="H9" s="70">
        <v>0.114</v>
      </c>
      <c r="I9" s="70">
        <v>0.011</v>
      </c>
      <c r="J9" s="70">
        <v>0.077</v>
      </c>
      <c r="K9" s="70">
        <v>0.155</v>
      </c>
      <c r="L9" s="60"/>
    </row>
    <row r="10" spans="1:12" ht="12.75">
      <c r="A10" s="31" t="s">
        <v>12</v>
      </c>
      <c r="B10" s="49" t="s">
        <v>74</v>
      </c>
      <c r="C10" s="49" t="s">
        <v>121</v>
      </c>
      <c r="D10" s="49" t="s">
        <v>122</v>
      </c>
      <c r="E10" s="70">
        <v>0.01</v>
      </c>
      <c r="F10" s="70" t="s">
        <v>209</v>
      </c>
      <c r="G10" s="70" t="s">
        <v>209</v>
      </c>
      <c r="H10" s="70">
        <v>0.057</v>
      </c>
      <c r="I10" s="70">
        <v>0.009</v>
      </c>
      <c r="J10" s="70">
        <v>0.075</v>
      </c>
      <c r="K10" s="70">
        <v>0.027</v>
      </c>
      <c r="L10" s="60"/>
    </row>
    <row r="11" spans="1:12" ht="12.75">
      <c r="A11" s="31">
        <v>36685</v>
      </c>
      <c r="B11" s="49" t="s">
        <v>75</v>
      </c>
      <c r="C11" s="49" t="s">
        <v>121</v>
      </c>
      <c r="D11" s="49" t="s">
        <v>122</v>
      </c>
      <c r="E11" s="70">
        <v>0.01</v>
      </c>
      <c r="F11" s="70" t="s">
        <v>209</v>
      </c>
      <c r="G11" s="70" t="s">
        <v>209</v>
      </c>
      <c r="H11" s="70">
        <v>0.112</v>
      </c>
      <c r="I11" s="70" t="s">
        <v>209</v>
      </c>
      <c r="J11" s="70">
        <v>0.06</v>
      </c>
      <c r="K11" s="70">
        <v>0.027</v>
      </c>
      <c r="L11" s="60"/>
    </row>
    <row r="12" spans="1:12" ht="12.75">
      <c r="A12" s="31" t="s">
        <v>15</v>
      </c>
      <c r="B12" s="49" t="s">
        <v>77</v>
      </c>
      <c r="C12" s="49" t="s">
        <v>121</v>
      </c>
      <c r="D12" s="49" t="s">
        <v>122</v>
      </c>
      <c r="E12" s="70">
        <v>0.008</v>
      </c>
      <c r="F12" s="70" t="s">
        <v>209</v>
      </c>
      <c r="G12" s="70" t="s">
        <v>209</v>
      </c>
      <c r="H12" s="70">
        <v>0.279</v>
      </c>
      <c r="I12" s="70" t="s">
        <v>209</v>
      </c>
      <c r="J12" s="70">
        <v>0.025</v>
      </c>
      <c r="K12" s="70">
        <v>0.049</v>
      </c>
      <c r="L12" s="60"/>
    </row>
    <row r="13" spans="1:12" ht="12.75">
      <c r="A13" s="31" t="s">
        <v>18</v>
      </c>
      <c r="B13" s="49" t="s">
        <v>78</v>
      </c>
      <c r="C13" s="49" t="s">
        <v>121</v>
      </c>
      <c r="D13" s="49" t="s">
        <v>122</v>
      </c>
      <c r="E13" s="70">
        <v>0.02</v>
      </c>
      <c r="F13" s="70" t="s">
        <v>209</v>
      </c>
      <c r="G13" s="70" t="s">
        <v>209</v>
      </c>
      <c r="H13" s="70">
        <v>0.159</v>
      </c>
      <c r="I13" s="70">
        <v>0.009</v>
      </c>
      <c r="J13" s="70">
        <v>0.073</v>
      </c>
      <c r="K13" s="70">
        <v>0.059</v>
      </c>
      <c r="L13" s="60" t="s">
        <v>80</v>
      </c>
    </row>
    <row r="14" spans="1:12" ht="12.75">
      <c r="A14" s="31">
        <v>36694</v>
      </c>
      <c r="B14" s="49" t="s">
        <v>81</v>
      </c>
      <c r="C14" s="49" t="s">
        <v>121</v>
      </c>
      <c r="D14" s="49" t="s">
        <v>122</v>
      </c>
      <c r="E14" s="70">
        <v>0.011</v>
      </c>
      <c r="F14" s="70" t="s">
        <v>209</v>
      </c>
      <c r="G14" s="70">
        <v>0.011</v>
      </c>
      <c r="H14" s="70">
        <v>0.582</v>
      </c>
      <c r="I14" s="70" t="s">
        <v>263</v>
      </c>
      <c r="J14" s="70">
        <v>0.032</v>
      </c>
      <c r="K14" s="70">
        <v>0.181</v>
      </c>
      <c r="L14" s="60"/>
    </row>
    <row r="15" spans="1:12" ht="12.75">
      <c r="A15" s="31">
        <v>36693</v>
      </c>
      <c r="B15" s="49" t="s">
        <v>83</v>
      </c>
      <c r="C15" s="49" t="s">
        <v>121</v>
      </c>
      <c r="D15" s="49" t="s">
        <v>122</v>
      </c>
      <c r="E15" s="59">
        <v>1.68</v>
      </c>
      <c r="F15" s="70">
        <v>0.014</v>
      </c>
      <c r="G15" s="70">
        <v>0.023</v>
      </c>
      <c r="H15" s="70">
        <v>0.215</v>
      </c>
      <c r="I15" s="70" t="s">
        <v>209</v>
      </c>
      <c r="J15" s="70">
        <v>0.072</v>
      </c>
      <c r="K15" s="70">
        <v>0.143</v>
      </c>
      <c r="L15" s="60"/>
    </row>
    <row r="16" spans="1:12" ht="12.75">
      <c r="A16" s="31" t="s">
        <v>23</v>
      </c>
      <c r="B16" s="49" t="s">
        <v>84</v>
      </c>
      <c r="C16" s="49" t="s">
        <v>121</v>
      </c>
      <c r="D16" s="49" t="s">
        <v>122</v>
      </c>
      <c r="E16" s="70">
        <v>0.344</v>
      </c>
      <c r="F16" s="70" t="s">
        <v>209</v>
      </c>
      <c r="G16" s="70" t="s">
        <v>209</v>
      </c>
      <c r="H16" s="70">
        <v>0.068</v>
      </c>
      <c r="I16" s="70" t="s">
        <v>209</v>
      </c>
      <c r="J16" s="70">
        <v>0.047</v>
      </c>
      <c r="K16" s="70">
        <v>0.033</v>
      </c>
      <c r="L16" s="60"/>
    </row>
    <row r="17" spans="1:12" ht="12.75">
      <c r="A17" s="31" t="s">
        <v>26</v>
      </c>
      <c r="B17" s="49" t="s">
        <v>85</v>
      </c>
      <c r="C17" s="49" t="s">
        <v>121</v>
      </c>
      <c r="D17" s="49" t="s">
        <v>122</v>
      </c>
      <c r="E17" s="70">
        <v>0.313</v>
      </c>
      <c r="F17" s="70" t="s">
        <v>209</v>
      </c>
      <c r="G17" s="70" t="s">
        <v>209</v>
      </c>
      <c r="H17" s="70">
        <v>0.066</v>
      </c>
      <c r="I17" s="70" t="s">
        <v>209</v>
      </c>
      <c r="J17" s="70">
        <v>0.046</v>
      </c>
      <c r="K17" s="70">
        <v>0.034</v>
      </c>
      <c r="L17" s="60"/>
    </row>
    <row r="18" spans="1:12" ht="12.75">
      <c r="A18" s="31" t="s">
        <v>27</v>
      </c>
      <c r="B18" s="49" t="s">
        <v>86</v>
      </c>
      <c r="C18" s="49" t="s">
        <v>121</v>
      </c>
      <c r="D18" s="49" t="s">
        <v>122</v>
      </c>
      <c r="E18" s="70">
        <v>0.103</v>
      </c>
      <c r="F18" s="70" t="s">
        <v>209</v>
      </c>
      <c r="G18" s="70" t="s">
        <v>209</v>
      </c>
      <c r="H18" s="70">
        <v>0.011</v>
      </c>
      <c r="I18" s="70" t="s">
        <v>209</v>
      </c>
      <c r="J18" s="70">
        <v>0.041</v>
      </c>
      <c r="K18" s="70">
        <v>0.009</v>
      </c>
      <c r="L18" s="60"/>
    </row>
    <row r="19" spans="1:12" ht="12.75">
      <c r="A19" s="31">
        <v>36686</v>
      </c>
      <c r="B19" s="49" t="s">
        <v>88</v>
      </c>
      <c r="C19" s="49" t="s">
        <v>121</v>
      </c>
      <c r="D19" s="49" t="s">
        <v>122</v>
      </c>
      <c r="E19" s="70" t="s">
        <v>123</v>
      </c>
      <c r="F19" s="70" t="s">
        <v>123</v>
      </c>
      <c r="G19" s="70" t="s">
        <v>123</v>
      </c>
      <c r="H19" s="70" t="s">
        <v>123</v>
      </c>
      <c r="I19" s="70" t="s">
        <v>123</v>
      </c>
      <c r="J19" s="70" t="s">
        <v>123</v>
      </c>
      <c r="K19" s="70" t="s">
        <v>123</v>
      </c>
      <c r="L19" s="60" t="s">
        <v>90</v>
      </c>
    </row>
    <row r="20" spans="1:12" ht="12.75">
      <c r="A20" s="31">
        <v>36686</v>
      </c>
      <c r="B20" s="49" t="s">
        <v>91</v>
      </c>
      <c r="C20" s="49" t="s">
        <v>121</v>
      </c>
      <c r="D20" s="49" t="s">
        <v>122</v>
      </c>
      <c r="E20" s="70" t="s">
        <v>123</v>
      </c>
      <c r="F20" s="70" t="s">
        <v>123</v>
      </c>
      <c r="G20" s="70" t="s">
        <v>123</v>
      </c>
      <c r="H20" s="70" t="s">
        <v>123</v>
      </c>
      <c r="I20" s="70" t="s">
        <v>123</v>
      </c>
      <c r="J20" s="70" t="s">
        <v>123</v>
      </c>
      <c r="K20" s="70" t="s">
        <v>123</v>
      </c>
      <c r="L20" s="60" t="s">
        <v>92</v>
      </c>
    </row>
    <row r="21" spans="1:12" ht="12.75">
      <c r="A21" s="31">
        <v>36686</v>
      </c>
      <c r="B21" s="49" t="s">
        <v>93</v>
      </c>
      <c r="C21" s="49" t="s">
        <v>121</v>
      </c>
      <c r="D21" s="49" t="s">
        <v>122</v>
      </c>
      <c r="E21" s="59">
        <v>3.35</v>
      </c>
      <c r="F21" s="70">
        <v>0.008</v>
      </c>
      <c r="G21" s="70">
        <v>0.014</v>
      </c>
      <c r="H21" s="70">
        <v>0.281</v>
      </c>
      <c r="I21" s="70" t="s">
        <v>209</v>
      </c>
      <c r="J21" s="70">
        <v>0.042</v>
      </c>
      <c r="K21" s="70">
        <v>0.211</v>
      </c>
      <c r="L21" s="60"/>
    </row>
    <row r="22" spans="1:12" ht="12.75">
      <c r="A22" s="31">
        <v>36698</v>
      </c>
      <c r="B22" s="49" t="s">
        <v>95</v>
      </c>
      <c r="C22" s="49" t="s">
        <v>121</v>
      </c>
      <c r="D22" s="49" t="s">
        <v>122</v>
      </c>
      <c r="E22" s="70">
        <v>0.014</v>
      </c>
      <c r="F22" s="70" t="s">
        <v>209</v>
      </c>
      <c r="G22" s="70">
        <v>0.078</v>
      </c>
      <c r="H22" s="59">
        <v>4.63</v>
      </c>
      <c r="I22" s="70">
        <v>0.028</v>
      </c>
      <c r="J22" s="70">
        <v>0.105</v>
      </c>
      <c r="K22" s="70">
        <v>0.27</v>
      </c>
      <c r="L22" s="60"/>
    </row>
    <row r="23" spans="1:12" ht="12.75">
      <c r="A23" s="31" t="s">
        <v>34</v>
      </c>
      <c r="B23" s="49" t="s">
        <v>96</v>
      </c>
      <c r="C23" s="49" t="s">
        <v>121</v>
      </c>
      <c r="D23" s="49" t="s">
        <v>122</v>
      </c>
      <c r="E23" s="70">
        <v>0.029</v>
      </c>
      <c r="F23" s="70" t="s">
        <v>209</v>
      </c>
      <c r="G23" s="70" t="s">
        <v>209</v>
      </c>
      <c r="H23" s="70">
        <v>0.163</v>
      </c>
      <c r="I23" s="70" t="s">
        <v>209</v>
      </c>
      <c r="J23" s="70">
        <v>0.02</v>
      </c>
      <c r="K23" s="70">
        <v>0.048</v>
      </c>
      <c r="L23" s="60"/>
    </row>
    <row r="24" spans="1:12" ht="12.75">
      <c r="A24" s="31" t="s">
        <v>37</v>
      </c>
      <c r="B24" s="49" t="s">
        <v>97</v>
      </c>
      <c r="C24" s="49" t="s">
        <v>121</v>
      </c>
      <c r="D24" s="49" t="s">
        <v>122</v>
      </c>
      <c r="E24" s="70">
        <v>0.019</v>
      </c>
      <c r="F24" s="70">
        <v>0.042</v>
      </c>
      <c r="G24" s="70">
        <v>0.248</v>
      </c>
      <c r="H24" s="58">
        <v>18.4</v>
      </c>
      <c r="I24" s="70">
        <v>0.034</v>
      </c>
      <c r="J24" s="70">
        <v>0.17</v>
      </c>
      <c r="K24" s="70">
        <v>0.14</v>
      </c>
      <c r="L24" s="60"/>
    </row>
    <row r="25" spans="1:12" ht="12.75">
      <c r="A25" s="31" t="s">
        <v>40</v>
      </c>
      <c r="B25" s="49" t="s">
        <v>99</v>
      </c>
      <c r="C25" s="49" t="s">
        <v>121</v>
      </c>
      <c r="D25" s="49" t="s">
        <v>122</v>
      </c>
      <c r="E25" s="70">
        <v>0.021</v>
      </c>
      <c r="F25" s="70">
        <v>0.045</v>
      </c>
      <c r="G25" s="70">
        <v>0.254</v>
      </c>
      <c r="H25" s="58">
        <v>19.4</v>
      </c>
      <c r="I25" s="70">
        <v>0.071</v>
      </c>
      <c r="J25" s="70">
        <v>0.176</v>
      </c>
      <c r="K25" s="70">
        <v>0.101</v>
      </c>
      <c r="L25" s="60"/>
    </row>
    <row r="26" spans="1:12" ht="12.75">
      <c r="A26" s="31" t="s">
        <v>41</v>
      </c>
      <c r="B26" s="49" t="s">
        <v>100</v>
      </c>
      <c r="C26" s="49" t="s">
        <v>121</v>
      </c>
      <c r="D26" s="49" t="s">
        <v>122</v>
      </c>
      <c r="E26" s="70">
        <v>0.019</v>
      </c>
      <c r="F26" s="70">
        <v>0.041</v>
      </c>
      <c r="G26" s="70">
        <v>0.257</v>
      </c>
      <c r="H26" s="58">
        <v>22.7</v>
      </c>
      <c r="I26" s="70">
        <v>0.037</v>
      </c>
      <c r="J26" s="70">
        <v>0.195</v>
      </c>
      <c r="K26" s="70">
        <v>0.034</v>
      </c>
      <c r="L26" s="60"/>
    </row>
    <row r="27" spans="1:12" ht="12.75">
      <c r="A27" s="31">
        <v>36958</v>
      </c>
      <c r="B27" s="49" t="s">
        <v>102</v>
      </c>
      <c r="C27" s="49" t="s">
        <v>121</v>
      </c>
      <c r="D27" s="49" t="s">
        <v>122</v>
      </c>
      <c r="E27" s="59">
        <v>1.2</v>
      </c>
      <c r="F27" s="70">
        <v>0.047</v>
      </c>
      <c r="G27" s="70">
        <v>0.333</v>
      </c>
      <c r="H27" s="58">
        <v>23.5</v>
      </c>
      <c r="I27" s="70">
        <v>0.148</v>
      </c>
      <c r="J27" s="70">
        <v>0.142</v>
      </c>
      <c r="K27" s="70">
        <v>0.041</v>
      </c>
      <c r="L27" s="60"/>
    </row>
    <row r="28" spans="1:12" ht="12.75">
      <c r="A28" s="31">
        <v>36959</v>
      </c>
      <c r="B28" s="49" t="s">
        <v>103</v>
      </c>
      <c r="C28" s="49" t="s">
        <v>121</v>
      </c>
      <c r="D28" s="49" t="s">
        <v>122</v>
      </c>
      <c r="E28" s="70" t="s">
        <v>209</v>
      </c>
      <c r="F28" s="70" t="s">
        <v>209</v>
      </c>
      <c r="G28" s="70" t="s">
        <v>209</v>
      </c>
      <c r="H28" s="70" t="s">
        <v>209</v>
      </c>
      <c r="I28" s="70" t="s">
        <v>209</v>
      </c>
      <c r="J28" s="70" t="s">
        <v>209</v>
      </c>
      <c r="K28" s="70">
        <v>0.016</v>
      </c>
      <c r="L28" s="60" t="s">
        <v>70</v>
      </c>
    </row>
    <row r="29" spans="1:12" ht="12.75">
      <c r="A29" s="31">
        <v>36959</v>
      </c>
      <c r="B29" s="49" t="s">
        <v>105</v>
      </c>
      <c r="C29" s="49" t="s">
        <v>121</v>
      </c>
      <c r="D29" s="49" t="s">
        <v>122</v>
      </c>
      <c r="E29" s="70" t="s">
        <v>209</v>
      </c>
      <c r="F29" s="70" t="s">
        <v>209</v>
      </c>
      <c r="G29" s="70" t="s">
        <v>209</v>
      </c>
      <c r="H29" s="70" t="s">
        <v>209</v>
      </c>
      <c r="I29" s="70" t="s">
        <v>209</v>
      </c>
      <c r="J29" s="70" t="s">
        <v>209</v>
      </c>
      <c r="K29" s="70">
        <v>0.017</v>
      </c>
      <c r="L29" s="60" t="s">
        <v>72</v>
      </c>
    </row>
    <row r="30" spans="1:12" ht="13.5" thickBot="1">
      <c r="A30" s="74">
        <v>36959</v>
      </c>
      <c r="B30" s="52" t="s">
        <v>106</v>
      </c>
      <c r="C30" s="52" t="s">
        <v>121</v>
      </c>
      <c r="D30" s="52" t="s">
        <v>122</v>
      </c>
      <c r="E30" s="75">
        <v>0.015</v>
      </c>
      <c r="F30" s="75" t="s">
        <v>209</v>
      </c>
      <c r="G30" s="75">
        <v>0.054</v>
      </c>
      <c r="H30" s="62">
        <v>2.34</v>
      </c>
      <c r="I30" s="75" t="s">
        <v>209</v>
      </c>
      <c r="J30" s="75">
        <v>0.21</v>
      </c>
      <c r="K30" s="75">
        <v>0.071</v>
      </c>
      <c r="L30" s="63"/>
    </row>
    <row r="31" ht="12.75">
      <c r="A31" s="8" t="s">
        <v>264</v>
      </c>
    </row>
  </sheetData>
  <printOptions horizontalCentered="1"/>
  <pageMargins left="0.7874015748031497" right="0.7874015748031497" top="1.3779527559055118" bottom="0.984251968503937" header="0.5905511811023623" footer="0.5905511811023623"/>
  <pageSetup fitToHeight="1" fitToWidth="1" orientation="landscape" paperSize="9" r:id="rId1"/>
  <headerFooter alignWithMargins="0">
    <oddHeader>&amp;C&amp;"Arial,Bold"&amp;16 1994 GROUNDWATER QUALITY DATA
Minor Inorganic Chemistry (AGSO Lab)</oddHeader>
    <oddFooter>&amp;L&amp;F&amp;A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0"/>
  <sheetViews>
    <sheetView workbookViewId="0" topLeftCell="K1">
      <selection activeCell="V21" sqref="V21"/>
    </sheetView>
  </sheetViews>
  <sheetFormatPr defaultColWidth="9.140625" defaultRowHeight="12.75"/>
  <cols>
    <col min="1" max="1" width="19.28125" style="2" bestFit="1" customWidth="1"/>
    <col min="2" max="24" width="9.140625" style="2" customWidth="1"/>
    <col min="25" max="25" width="25.7109375" style="5" customWidth="1"/>
    <col min="26" max="16384" width="9.140625" style="2" customWidth="1"/>
  </cols>
  <sheetData>
    <row r="1" spans="1:25" s="1" customFormat="1" ht="49.5" customHeight="1" thickBot="1">
      <c r="A1" s="45" t="s">
        <v>0</v>
      </c>
      <c r="B1" s="46" t="s">
        <v>48</v>
      </c>
      <c r="C1" s="46" t="s">
        <v>108</v>
      </c>
      <c r="D1" s="46" t="s">
        <v>127</v>
      </c>
      <c r="E1" s="46" t="s">
        <v>243</v>
      </c>
      <c r="F1" s="46" t="s">
        <v>244</v>
      </c>
      <c r="G1" s="46" t="s">
        <v>245</v>
      </c>
      <c r="H1" s="46" t="s">
        <v>246</v>
      </c>
      <c r="I1" s="46" t="s">
        <v>247</v>
      </c>
      <c r="J1" s="46" t="s">
        <v>248</v>
      </c>
      <c r="K1" s="46" t="s">
        <v>249</v>
      </c>
      <c r="L1" s="46" t="s">
        <v>250</v>
      </c>
      <c r="M1" s="46" t="s">
        <v>251</v>
      </c>
      <c r="N1" s="46" t="s">
        <v>252</v>
      </c>
      <c r="O1" s="46" t="s">
        <v>253</v>
      </c>
      <c r="P1" s="46" t="s">
        <v>254</v>
      </c>
      <c r="Q1" s="46" t="s">
        <v>255</v>
      </c>
      <c r="R1" s="46" t="s">
        <v>256</v>
      </c>
      <c r="S1" s="46" t="s">
        <v>257</v>
      </c>
      <c r="T1" s="46" t="s">
        <v>258</v>
      </c>
      <c r="U1" s="46" t="s">
        <v>259</v>
      </c>
      <c r="V1" s="46" t="s">
        <v>260</v>
      </c>
      <c r="W1" s="46" t="s">
        <v>261</v>
      </c>
      <c r="X1" s="46" t="s">
        <v>262</v>
      </c>
      <c r="Y1" s="47" t="s">
        <v>56</v>
      </c>
    </row>
    <row r="2" spans="1:25" ht="12.75">
      <c r="A2" s="84" t="s">
        <v>128</v>
      </c>
      <c r="B2" s="85"/>
      <c r="C2" s="85"/>
      <c r="D2" s="85"/>
      <c r="E2" s="85">
        <v>1</v>
      </c>
      <c r="F2" s="85">
        <v>10</v>
      </c>
      <c r="G2" s="85">
        <v>1</v>
      </c>
      <c r="H2" s="85">
        <v>1</v>
      </c>
      <c r="I2" s="85">
        <v>0.2</v>
      </c>
      <c r="J2" s="85">
        <v>1</v>
      </c>
      <c r="K2" s="85">
        <v>1</v>
      </c>
      <c r="L2" s="85">
        <v>1</v>
      </c>
      <c r="M2" s="85">
        <v>50</v>
      </c>
      <c r="N2" s="85">
        <v>1</v>
      </c>
      <c r="O2" s="85">
        <v>1</v>
      </c>
      <c r="P2" s="85">
        <v>1</v>
      </c>
      <c r="Q2" s="85">
        <v>1</v>
      </c>
      <c r="R2" s="85">
        <v>1</v>
      </c>
      <c r="S2" s="85">
        <v>1</v>
      </c>
      <c r="T2" s="85">
        <v>10</v>
      </c>
      <c r="U2" s="85">
        <v>1</v>
      </c>
      <c r="V2" s="85">
        <v>0.1</v>
      </c>
      <c r="W2" s="85">
        <v>10</v>
      </c>
      <c r="X2" s="85">
        <v>1</v>
      </c>
      <c r="Y2" s="86"/>
    </row>
    <row r="3" spans="1:25" ht="12.75">
      <c r="A3" s="81" t="s">
        <v>129</v>
      </c>
      <c r="B3" s="82"/>
      <c r="C3" s="82"/>
      <c r="D3" s="82"/>
      <c r="E3" s="82">
        <v>10</v>
      </c>
      <c r="F3" s="82">
        <v>100</v>
      </c>
      <c r="G3" s="82">
        <v>10</v>
      </c>
      <c r="H3" s="82">
        <v>10</v>
      </c>
      <c r="I3" s="82">
        <v>2</v>
      </c>
      <c r="J3" s="82">
        <v>10</v>
      </c>
      <c r="K3" s="82">
        <v>10</v>
      </c>
      <c r="L3" s="82">
        <v>10</v>
      </c>
      <c r="M3" s="82">
        <v>500</v>
      </c>
      <c r="N3" s="82">
        <v>10</v>
      </c>
      <c r="O3" s="82">
        <v>10</v>
      </c>
      <c r="P3" s="82">
        <v>10</v>
      </c>
      <c r="Q3" s="82">
        <v>10</v>
      </c>
      <c r="R3" s="82">
        <v>10</v>
      </c>
      <c r="S3" s="82">
        <v>10</v>
      </c>
      <c r="T3" s="82">
        <v>100</v>
      </c>
      <c r="U3" s="82">
        <v>10</v>
      </c>
      <c r="V3" s="82">
        <v>10</v>
      </c>
      <c r="W3" s="82">
        <v>100</v>
      </c>
      <c r="X3" s="82">
        <v>10</v>
      </c>
      <c r="Y3" s="83"/>
    </row>
    <row r="4" spans="1:25" s="1" customFormat="1" ht="12.75">
      <c r="A4" s="34" t="s">
        <v>268</v>
      </c>
      <c r="B4" s="49" t="s">
        <v>57</v>
      </c>
      <c r="C4" s="49" t="s">
        <v>130</v>
      </c>
      <c r="D4" s="49" t="s">
        <v>131</v>
      </c>
      <c r="E4" s="49" t="s">
        <v>132</v>
      </c>
      <c r="F4" s="49">
        <v>30</v>
      </c>
      <c r="G4" s="49">
        <v>3</v>
      </c>
      <c r="H4" s="49" t="s">
        <v>132</v>
      </c>
      <c r="I4" s="49" t="s">
        <v>133</v>
      </c>
      <c r="J4" s="49" t="s">
        <v>132</v>
      </c>
      <c r="K4" s="49">
        <v>1</v>
      </c>
      <c r="L4" s="49">
        <v>1</v>
      </c>
      <c r="M4" s="49" t="s">
        <v>134</v>
      </c>
      <c r="N4" s="49" t="s">
        <v>132</v>
      </c>
      <c r="O4" s="49">
        <v>3</v>
      </c>
      <c r="P4" s="49">
        <v>2</v>
      </c>
      <c r="Q4" s="49">
        <v>1</v>
      </c>
      <c r="R4" s="49">
        <v>6</v>
      </c>
      <c r="S4" s="49" t="s">
        <v>132</v>
      </c>
      <c r="T4" s="49" t="s">
        <v>135</v>
      </c>
      <c r="U4" s="49" t="s">
        <v>132</v>
      </c>
      <c r="V4" s="49">
        <v>4.4</v>
      </c>
      <c r="W4" s="49" t="s">
        <v>135</v>
      </c>
      <c r="X4" s="49">
        <v>2</v>
      </c>
      <c r="Y4" s="60"/>
    </row>
    <row r="5" spans="1:25" s="1" customFormat="1" ht="12.75">
      <c r="A5" s="48" t="s">
        <v>5</v>
      </c>
      <c r="B5" s="49" t="s">
        <v>59</v>
      </c>
      <c r="C5" s="49" t="s">
        <v>130</v>
      </c>
      <c r="D5" s="49" t="s">
        <v>131</v>
      </c>
      <c r="E5" s="49" t="s">
        <v>132</v>
      </c>
      <c r="F5" s="49" t="s">
        <v>135</v>
      </c>
      <c r="G5" s="49" t="s">
        <v>132</v>
      </c>
      <c r="H5" s="49" t="s">
        <v>132</v>
      </c>
      <c r="I5" s="49" t="s">
        <v>133</v>
      </c>
      <c r="J5" s="49" t="s">
        <v>132</v>
      </c>
      <c r="K5" s="49">
        <v>2</v>
      </c>
      <c r="L5" s="49" t="s">
        <v>132</v>
      </c>
      <c r="M5" s="49" t="s">
        <v>134</v>
      </c>
      <c r="N5" s="49" t="s">
        <v>132</v>
      </c>
      <c r="O5" s="49">
        <v>42</v>
      </c>
      <c r="P5" s="49" t="s">
        <v>132</v>
      </c>
      <c r="Q5" s="49" t="s">
        <v>132</v>
      </c>
      <c r="R5" s="49">
        <v>6</v>
      </c>
      <c r="S5" s="49" t="s">
        <v>132</v>
      </c>
      <c r="T5" s="49" t="s">
        <v>135</v>
      </c>
      <c r="U5" s="49" t="s">
        <v>132</v>
      </c>
      <c r="V5" s="49" t="s">
        <v>136</v>
      </c>
      <c r="W5" s="49" t="s">
        <v>135</v>
      </c>
      <c r="X5" s="49">
        <v>3</v>
      </c>
      <c r="Y5" s="60"/>
    </row>
    <row r="6" spans="1:25" ht="12.75">
      <c r="A6" s="48" t="s">
        <v>5</v>
      </c>
      <c r="B6" s="49" t="s">
        <v>62</v>
      </c>
      <c r="C6" s="49" t="s">
        <v>130</v>
      </c>
      <c r="D6" s="49" t="s">
        <v>131</v>
      </c>
      <c r="E6" s="49" t="s">
        <v>132</v>
      </c>
      <c r="F6" s="49" t="s">
        <v>135</v>
      </c>
      <c r="G6" s="49" t="s">
        <v>132</v>
      </c>
      <c r="H6" s="49" t="s">
        <v>132</v>
      </c>
      <c r="I6" s="49" t="s">
        <v>133</v>
      </c>
      <c r="J6" s="49" t="s">
        <v>132</v>
      </c>
      <c r="K6" s="49">
        <v>2</v>
      </c>
      <c r="L6" s="49" t="s">
        <v>132</v>
      </c>
      <c r="M6" s="49" t="s">
        <v>134</v>
      </c>
      <c r="N6" s="49" t="s">
        <v>132</v>
      </c>
      <c r="O6" s="49">
        <v>45</v>
      </c>
      <c r="P6" s="49" t="s">
        <v>132</v>
      </c>
      <c r="Q6" s="49" t="s">
        <v>132</v>
      </c>
      <c r="R6" s="49">
        <v>5</v>
      </c>
      <c r="S6" s="49" t="s">
        <v>132</v>
      </c>
      <c r="T6" s="49" t="s">
        <v>135</v>
      </c>
      <c r="U6" s="49" t="s">
        <v>132</v>
      </c>
      <c r="V6" s="49" t="s">
        <v>136</v>
      </c>
      <c r="W6" s="49" t="s">
        <v>135</v>
      </c>
      <c r="X6" s="49">
        <v>2</v>
      </c>
      <c r="Y6" s="60" t="s">
        <v>63</v>
      </c>
    </row>
    <row r="7" spans="1:25" ht="12.75">
      <c r="A7" s="48" t="s">
        <v>5</v>
      </c>
      <c r="B7" s="49" t="s">
        <v>64</v>
      </c>
      <c r="C7" s="49" t="s">
        <v>130</v>
      </c>
      <c r="D7" s="49" t="s">
        <v>131</v>
      </c>
      <c r="E7" s="49" t="s">
        <v>132</v>
      </c>
      <c r="F7" s="49">
        <v>240</v>
      </c>
      <c r="G7" s="49">
        <v>109</v>
      </c>
      <c r="H7" s="49" t="s">
        <v>132</v>
      </c>
      <c r="I7" s="49" t="s">
        <v>133</v>
      </c>
      <c r="J7" s="49" t="s">
        <v>132</v>
      </c>
      <c r="K7" s="49" t="s">
        <v>132</v>
      </c>
      <c r="L7" s="49">
        <v>226</v>
      </c>
      <c r="M7" s="49">
        <v>200</v>
      </c>
      <c r="N7" s="49" t="s">
        <v>132</v>
      </c>
      <c r="O7" s="49">
        <v>316</v>
      </c>
      <c r="P7" s="49" t="s">
        <v>132</v>
      </c>
      <c r="Q7" s="49" t="s">
        <v>132</v>
      </c>
      <c r="R7" s="49">
        <v>251</v>
      </c>
      <c r="S7" s="49" t="s">
        <v>132</v>
      </c>
      <c r="T7" s="49" t="s">
        <v>135</v>
      </c>
      <c r="U7" s="49">
        <v>12</v>
      </c>
      <c r="V7" s="49">
        <v>238</v>
      </c>
      <c r="W7" s="49">
        <v>270</v>
      </c>
      <c r="X7" s="49">
        <v>284</v>
      </c>
      <c r="Y7" s="60" t="s">
        <v>65</v>
      </c>
    </row>
    <row r="8" spans="1:25" ht="12.75">
      <c r="A8" s="48" t="s">
        <v>8</v>
      </c>
      <c r="B8" s="49" t="s">
        <v>66</v>
      </c>
      <c r="C8" s="49" t="s">
        <v>130</v>
      </c>
      <c r="D8" s="49" t="s">
        <v>131</v>
      </c>
      <c r="E8" s="49" t="s">
        <v>132</v>
      </c>
      <c r="F8" s="49">
        <v>30</v>
      </c>
      <c r="G8" s="49">
        <v>1</v>
      </c>
      <c r="H8" s="49" t="s">
        <v>132</v>
      </c>
      <c r="I8" s="49" t="s">
        <v>133</v>
      </c>
      <c r="J8" s="49" t="s">
        <v>132</v>
      </c>
      <c r="K8" s="49">
        <v>6</v>
      </c>
      <c r="L8" s="49" t="s">
        <v>132</v>
      </c>
      <c r="M8" s="49" t="s">
        <v>134</v>
      </c>
      <c r="N8" s="49" t="s">
        <v>132</v>
      </c>
      <c r="O8" s="49">
        <v>19</v>
      </c>
      <c r="P8" s="49">
        <v>2</v>
      </c>
      <c r="Q8" s="49" t="s">
        <v>132</v>
      </c>
      <c r="R8" s="49">
        <v>2</v>
      </c>
      <c r="S8" s="49" t="s">
        <v>132</v>
      </c>
      <c r="T8" s="49" t="s">
        <v>135</v>
      </c>
      <c r="U8" s="49" t="s">
        <v>132</v>
      </c>
      <c r="V8" s="49">
        <v>0.2</v>
      </c>
      <c r="W8" s="49" t="s">
        <v>135</v>
      </c>
      <c r="X8" s="49">
        <v>2</v>
      </c>
      <c r="Y8" s="60"/>
    </row>
    <row r="9" spans="1:25" ht="12.75">
      <c r="A9" s="48" t="s">
        <v>8</v>
      </c>
      <c r="B9" s="49" t="s">
        <v>68</v>
      </c>
      <c r="C9" s="49" t="s">
        <v>130</v>
      </c>
      <c r="D9" s="49" t="s">
        <v>131</v>
      </c>
      <c r="E9" s="49" t="s">
        <v>132</v>
      </c>
      <c r="F9" s="49" t="s">
        <v>135</v>
      </c>
      <c r="G9" s="49" t="s">
        <v>132</v>
      </c>
      <c r="H9" s="49" t="s">
        <v>132</v>
      </c>
      <c r="I9" s="49" t="s">
        <v>133</v>
      </c>
      <c r="J9" s="49" t="s">
        <v>132</v>
      </c>
      <c r="K9" s="49" t="s">
        <v>132</v>
      </c>
      <c r="L9" s="49" t="s">
        <v>132</v>
      </c>
      <c r="M9" s="49" t="s">
        <v>134</v>
      </c>
      <c r="N9" s="49" t="s">
        <v>132</v>
      </c>
      <c r="O9" s="49" t="s">
        <v>132</v>
      </c>
      <c r="P9" s="49" t="s">
        <v>132</v>
      </c>
      <c r="Q9" s="49" t="s">
        <v>132</v>
      </c>
      <c r="R9" s="49" t="s">
        <v>132</v>
      </c>
      <c r="S9" s="49" t="s">
        <v>132</v>
      </c>
      <c r="T9" s="49" t="s">
        <v>135</v>
      </c>
      <c r="U9" s="49" t="s">
        <v>132</v>
      </c>
      <c r="V9" s="49" t="s">
        <v>136</v>
      </c>
      <c r="W9" s="49" t="s">
        <v>135</v>
      </c>
      <c r="X9" s="49">
        <v>4</v>
      </c>
      <c r="Y9" s="60" t="s">
        <v>70</v>
      </c>
    </row>
    <row r="10" spans="1:25" ht="12.75">
      <c r="A10" s="48" t="s">
        <v>8</v>
      </c>
      <c r="B10" s="49" t="s">
        <v>71</v>
      </c>
      <c r="C10" s="49" t="s">
        <v>130</v>
      </c>
      <c r="D10" s="49" t="s">
        <v>131</v>
      </c>
      <c r="E10" s="49" t="s">
        <v>132</v>
      </c>
      <c r="F10" s="49" t="s">
        <v>135</v>
      </c>
      <c r="G10" s="49" t="s">
        <v>132</v>
      </c>
      <c r="H10" s="49" t="s">
        <v>132</v>
      </c>
      <c r="I10" s="49">
        <v>0.2</v>
      </c>
      <c r="J10" s="49" t="s">
        <v>132</v>
      </c>
      <c r="K10" s="49" t="s">
        <v>132</v>
      </c>
      <c r="L10" s="49" t="s">
        <v>132</v>
      </c>
      <c r="M10" s="49" t="s">
        <v>134</v>
      </c>
      <c r="N10" s="49" t="s">
        <v>132</v>
      </c>
      <c r="O10" s="49" t="s">
        <v>132</v>
      </c>
      <c r="P10" s="49" t="s">
        <v>132</v>
      </c>
      <c r="Q10" s="49" t="s">
        <v>132</v>
      </c>
      <c r="R10" s="49" t="s">
        <v>132</v>
      </c>
      <c r="S10" s="49" t="s">
        <v>132</v>
      </c>
      <c r="T10" s="49" t="s">
        <v>135</v>
      </c>
      <c r="U10" s="49" t="s">
        <v>132</v>
      </c>
      <c r="V10" s="49" t="s">
        <v>136</v>
      </c>
      <c r="W10" s="49" t="s">
        <v>135</v>
      </c>
      <c r="X10" s="49">
        <v>3</v>
      </c>
      <c r="Y10" s="60" t="s">
        <v>72</v>
      </c>
    </row>
    <row r="11" spans="1:25" ht="12.75">
      <c r="A11" s="48" t="s">
        <v>9</v>
      </c>
      <c r="B11" s="49" t="s">
        <v>73</v>
      </c>
      <c r="C11" s="49" t="s">
        <v>130</v>
      </c>
      <c r="D11" s="49" t="s">
        <v>131</v>
      </c>
      <c r="E11" s="49" t="s">
        <v>132</v>
      </c>
      <c r="F11" s="49" t="s">
        <v>137</v>
      </c>
      <c r="G11" s="49" t="s">
        <v>132</v>
      </c>
      <c r="H11" s="49" t="s">
        <v>132</v>
      </c>
      <c r="I11" s="49" t="s">
        <v>133</v>
      </c>
      <c r="J11" s="49">
        <v>4</v>
      </c>
      <c r="K11" s="49">
        <v>5</v>
      </c>
      <c r="L11" s="49">
        <v>12</v>
      </c>
      <c r="M11" s="49" t="s">
        <v>137</v>
      </c>
      <c r="N11" s="49" t="s">
        <v>132</v>
      </c>
      <c r="O11" s="49">
        <v>83</v>
      </c>
      <c r="P11" s="49" t="s">
        <v>132</v>
      </c>
      <c r="Q11" s="49">
        <v>8</v>
      </c>
      <c r="R11" s="49">
        <v>16</v>
      </c>
      <c r="S11" s="49" t="s">
        <v>132</v>
      </c>
      <c r="T11" s="49" t="s">
        <v>135</v>
      </c>
      <c r="U11" s="49" t="s">
        <v>132</v>
      </c>
      <c r="V11" s="49">
        <v>0.3</v>
      </c>
      <c r="W11" s="49">
        <v>10</v>
      </c>
      <c r="X11" s="49">
        <v>18</v>
      </c>
      <c r="Y11" s="60"/>
    </row>
    <row r="12" spans="1:25" ht="12.75">
      <c r="A12" s="48" t="s">
        <v>12</v>
      </c>
      <c r="B12" s="49" t="s">
        <v>74</v>
      </c>
      <c r="C12" s="49" t="s">
        <v>130</v>
      </c>
      <c r="D12" s="49" t="s">
        <v>131</v>
      </c>
      <c r="E12" s="49" t="s">
        <v>132</v>
      </c>
      <c r="F12" s="49">
        <v>20</v>
      </c>
      <c r="G12" s="49" t="s">
        <v>132</v>
      </c>
      <c r="H12" s="49" t="s">
        <v>132</v>
      </c>
      <c r="I12" s="49">
        <v>0.4</v>
      </c>
      <c r="J12" s="49" t="s">
        <v>132</v>
      </c>
      <c r="K12" s="49">
        <v>1</v>
      </c>
      <c r="L12" s="49" t="s">
        <v>132</v>
      </c>
      <c r="M12" s="49" t="s">
        <v>134</v>
      </c>
      <c r="N12" s="49" t="s">
        <v>132</v>
      </c>
      <c r="O12" s="49">
        <v>5</v>
      </c>
      <c r="P12" s="49">
        <v>5</v>
      </c>
      <c r="Q12" s="49" t="s">
        <v>132</v>
      </c>
      <c r="R12" s="49">
        <v>4</v>
      </c>
      <c r="S12" s="49" t="s">
        <v>132</v>
      </c>
      <c r="T12" s="49" t="s">
        <v>135</v>
      </c>
      <c r="U12" s="49" t="s">
        <v>132</v>
      </c>
      <c r="V12" s="49" t="s">
        <v>136</v>
      </c>
      <c r="W12" s="49" t="s">
        <v>135</v>
      </c>
      <c r="X12" s="49">
        <v>15</v>
      </c>
      <c r="Y12" s="60"/>
    </row>
    <row r="13" spans="1:25" ht="12.75">
      <c r="A13" s="48">
        <v>36685</v>
      </c>
      <c r="B13" s="49" t="s">
        <v>75</v>
      </c>
      <c r="C13" s="49" t="s">
        <v>130</v>
      </c>
      <c r="D13" s="49" t="s">
        <v>131</v>
      </c>
      <c r="E13" s="49" t="s">
        <v>132</v>
      </c>
      <c r="F13" s="49" t="s">
        <v>135</v>
      </c>
      <c r="G13" s="49">
        <v>3</v>
      </c>
      <c r="H13" s="49" t="s">
        <v>132</v>
      </c>
      <c r="I13" s="49" t="s">
        <v>133</v>
      </c>
      <c r="J13" s="49" t="s">
        <v>132</v>
      </c>
      <c r="K13" s="49">
        <v>1</v>
      </c>
      <c r="L13" s="49">
        <v>1</v>
      </c>
      <c r="M13" s="49" t="s">
        <v>134</v>
      </c>
      <c r="N13" s="49" t="s">
        <v>132</v>
      </c>
      <c r="O13" s="49">
        <v>60</v>
      </c>
      <c r="P13" s="49">
        <v>3</v>
      </c>
      <c r="Q13" s="49" t="s">
        <v>132</v>
      </c>
      <c r="R13" s="49">
        <v>4</v>
      </c>
      <c r="S13" s="49" t="s">
        <v>132</v>
      </c>
      <c r="T13" s="49" t="s">
        <v>135</v>
      </c>
      <c r="U13" s="49" t="s">
        <v>132</v>
      </c>
      <c r="V13" s="49">
        <v>0.8</v>
      </c>
      <c r="W13" s="49" t="s">
        <v>135</v>
      </c>
      <c r="X13" s="49">
        <v>8</v>
      </c>
      <c r="Y13" s="60"/>
    </row>
    <row r="14" spans="1:25" ht="12.75">
      <c r="A14" s="48" t="s">
        <v>15</v>
      </c>
      <c r="B14" s="49" t="s">
        <v>77</v>
      </c>
      <c r="C14" s="49" t="s">
        <v>130</v>
      </c>
      <c r="D14" s="49" t="s">
        <v>131</v>
      </c>
      <c r="E14" s="49" t="s">
        <v>132</v>
      </c>
      <c r="F14" s="49" t="s">
        <v>135</v>
      </c>
      <c r="G14" s="49">
        <v>1</v>
      </c>
      <c r="H14" s="49" t="s">
        <v>132</v>
      </c>
      <c r="I14" s="49" t="s">
        <v>133</v>
      </c>
      <c r="J14" s="49" t="s">
        <v>132</v>
      </c>
      <c r="K14" s="49" t="s">
        <v>132</v>
      </c>
      <c r="L14" s="49" t="s">
        <v>132</v>
      </c>
      <c r="M14" s="49" t="s">
        <v>134</v>
      </c>
      <c r="N14" s="49" t="s">
        <v>132</v>
      </c>
      <c r="O14" s="49">
        <v>159</v>
      </c>
      <c r="P14" s="49" t="s">
        <v>132</v>
      </c>
      <c r="Q14" s="49">
        <v>2</v>
      </c>
      <c r="R14" s="49">
        <v>7</v>
      </c>
      <c r="S14" s="49" t="s">
        <v>132</v>
      </c>
      <c r="T14" s="49" t="s">
        <v>135</v>
      </c>
      <c r="U14" s="49" t="s">
        <v>132</v>
      </c>
      <c r="V14" s="49">
        <v>0.2</v>
      </c>
      <c r="W14" s="49" t="s">
        <v>135</v>
      </c>
      <c r="X14" s="49">
        <v>17</v>
      </c>
      <c r="Y14" s="60"/>
    </row>
    <row r="15" spans="1:25" ht="12.75">
      <c r="A15" s="48" t="s">
        <v>18</v>
      </c>
      <c r="B15" s="49" t="s">
        <v>78</v>
      </c>
      <c r="C15" s="49" t="s">
        <v>130</v>
      </c>
      <c r="D15" s="49" t="s">
        <v>131</v>
      </c>
      <c r="E15" s="49" t="s">
        <v>132</v>
      </c>
      <c r="F15" s="49">
        <v>20</v>
      </c>
      <c r="G15" s="49" t="s">
        <v>132</v>
      </c>
      <c r="H15" s="49" t="s">
        <v>132</v>
      </c>
      <c r="I15" s="49" t="s">
        <v>133</v>
      </c>
      <c r="J15" s="49" t="s">
        <v>132</v>
      </c>
      <c r="K15" s="49">
        <v>1</v>
      </c>
      <c r="L15" s="49" t="s">
        <v>132</v>
      </c>
      <c r="M15" s="49" t="s">
        <v>134</v>
      </c>
      <c r="N15" s="49" t="s">
        <v>132</v>
      </c>
      <c r="O15" s="49">
        <v>6</v>
      </c>
      <c r="P15" s="49">
        <v>6</v>
      </c>
      <c r="Q15" s="49" t="s">
        <v>132</v>
      </c>
      <c r="R15" s="49">
        <v>5</v>
      </c>
      <c r="S15" s="49" t="s">
        <v>132</v>
      </c>
      <c r="T15" s="49" t="s">
        <v>135</v>
      </c>
      <c r="U15" s="49" t="s">
        <v>132</v>
      </c>
      <c r="V15" s="49" t="s">
        <v>136</v>
      </c>
      <c r="W15" s="49" t="s">
        <v>135</v>
      </c>
      <c r="X15" s="49">
        <v>71</v>
      </c>
      <c r="Y15" s="60" t="s">
        <v>80</v>
      </c>
    </row>
    <row r="16" spans="1:25" ht="12.75">
      <c r="A16" s="48">
        <v>36694</v>
      </c>
      <c r="B16" s="49" t="s">
        <v>81</v>
      </c>
      <c r="C16" s="49" t="s">
        <v>130</v>
      </c>
      <c r="D16" s="49" t="s">
        <v>131</v>
      </c>
      <c r="E16" s="49" t="s">
        <v>132</v>
      </c>
      <c r="F16" s="49" t="s">
        <v>135</v>
      </c>
      <c r="G16" s="49">
        <v>2</v>
      </c>
      <c r="H16" s="49" t="s">
        <v>132</v>
      </c>
      <c r="I16" s="49" t="s">
        <v>133</v>
      </c>
      <c r="J16" s="49">
        <v>1</v>
      </c>
      <c r="K16" s="49">
        <v>7</v>
      </c>
      <c r="L16" s="49">
        <v>1</v>
      </c>
      <c r="M16" s="49" t="s">
        <v>134</v>
      </c>
      <c r="N16" s="49" t="s">
        <v>132</v>
      </c>
      <c r="O16" s="49">
        <v>107</v>
      </c>
      <c r="P16" s="49">
        <v>2</v>
      </c>
      <c r="Q16" s="49">
        <v>2</v>
      </c>
      <c r="R16" s="49">
        <v>13</v>
      </c>
      <c r="S16" s="49" t="s">
        <v>132</v>
      </c>
      <c r="T16" s="49" t="s">
        <v>135</v>
      </c>
      <c r="U16" s="49" t="s">
        <v>132</v>
      </c>
      <c r="V16" s="49">
        <v>0.1</v>
      </c>
      <c r="W16" s="49" t="s">
        <v>135</v>
      </c>
      <c r="X16" s="49">
        <v>48</v>
      </c>
      <c r="Y16" s="60"/>
    </row>
    <row r="17" spans="1:25" ht="12.75">
      <c r="A17" s="48">
        <v>36693</v>
      </c>
      <c r="B17" s="49" t="s">
        <v>83</v>
      </c>
      <c r="C17" s="49" t="s">
        <v>130</v>
      </c>
      <c r="D17" s="49" t="s">
        <v>131</v>
      </c>
      <c r="E17" s="49" t="s">
        <v>132</v>
      </c>
      <c r="F17" s="49" t="s">
        <v>137</v>
      </c>
      <c r="G17" s="49">
        <v>6</v>
      </c>
      <c r="H17" s="49" t="s">
        <v>132</v>
      </c>
      <c r="I17" s="49" t="s">
        <v>133</v>
      </c>
      <c r="J17" s="49">
        <v>3</v>
      </c>
      <c r="K17" s="49">
        <v>4</v>
      </c>
      <c r="L17" s="49">
        <v>16</v>
      </c>
      <c r="M17" s="49" t="s">
        <v>137</v>
      </c>
      <c r="N17" s="49" t="s">
        <v>132</v>
      </c>
      <c r="O17" s="49">
        <v>131</v>
      </c>
      <c r="P17" s="49" t="s">
        <v>132</v>
      </c>
      <c r="Q17" s="49">
        <v>10</v>
      </c>
      <c r="R17" s="49">
        <v>19</v>
      </c>
      <c r="S17" s="49" t="s">
        <v>132</v>
      </c>
      <c r="T17" s="49" t="s">
        <v>135</v>
      </c>
      <c r="U17" s="49" t="s">
        <v>132</v>
      </c>
      <c r="V17" s="49">
        <v>1.7</v>
      </c>
      <c r="W17" s="49">
        <v>30</v>
      </c>
      <c r="X17" s="49">
        <v>22</v>
      </c>
      <c r="Y17" s="60"/>
    </row>
    <row r="18" spans="1:25" ht="12.75">
      <c r="A18" s="48" t="s">
        <v>23</v>
      </c>
      <c r="B18" s="49" t="s">
        <v>84</v>
      </c>
      <c r="C18" s="49" t="s">
        <v>130</v>
      </c>
      <c r="D18" s="49" t="s">
        <v>131</v>
      </c>
      <c r="E18" s="49" t="s">
        <v>132</v>
      </c>
      <c r="F18" s="49">
        <v>300</v>
      </c>
      <c r="G18" s="49">
        <v>1</v>
      </c>
      <c r="H18" s="49" t="s">
        <v>132</v>
      </c>
      <c r="I18" s="49" t="s">
        <v>133</v>
      </c>
      <c r="J18" s="49" t="s">
        <v>132</v>
      </c>
      <c r="K18" s="49">
        <v>1</v>
      </c>
      <c r="L18" s="49">
        <v>1</v>
      </c>
      <c r="M18" s="49">
        <v>300</v>
      </c>
      <c r="N18" s="49" t="s">
        <v>132</v>
      </c>
      <c r="O18" s="49">
        <v>33</v>
      </c>
      <c r="P18" s="49" t="s">
        <v>132</v>
      </c>
      <c r="Q18" s="49">
        <v>1</v>
      </c>
      <c r="R18" s="49">
        <v>5</v>
      </c>
      <c r="S18" s="49" t="s">
        <v>132</v>
      </c>
      <c r="T18" s="49" t="s">
        <v>135</v>
      </c>
      <c r="U18" s="49" t="s">
        <v>132</v>
      </c>
      <c r="V18" s="49">
        <v>0.3</v>
      </c>
      <c r="W18" s="49" t="s">
        <v>135</v>
      </c>
      <c r="X18" s="49">
        <v>5</v>
      </c>
      <c r="Y18" s="60"/>
    </row>
    <row r="19" spans="1:25" ht="12.75">
      <c r="A19" s="48" t="s">
        <v>26</v>
      </c>
      <c r="B19" s="49" t="s">
        <v>85</v>
      </c>
      <c r="C19" s="49" t="s">
        <v>130</v>
      </c>
      <c r="D19" s="49" t="s">
        <v>131</v>
      </c>
      <c r="E19" s="49" t="s">
        <v>132</v>
      </c>
      <c r="F19" s="49">
        <v>240</v>
      </c>
      <c r="G19" s="49">
        <v>1</v>
      </c>
      <c r="H19" s="49" t="s">
        <v>132</v>
      </c>
      <c r="I19" s="49" t="s">
        <v>133</v>
      </c>
      <c r="J19" s="49" t="s">
        <v>132</v>
      </c>
      <c r="K19" s="49">
        <v>1</v>
      </c>
      <c r="L19" s="49">
        <v>1</v>
      </c>
      <c r="M19" s="49">
        <v>250</v>
      </c>
      <c r="N19" s="49" t="s">
        <v>132</v>
      </c>
      <c r="O19" s="49">
        <v>29</v>
      </c>
      <c r="P19" s="49" t="s">
        <v>132</v>
      </c>
      <c r="Q19" s="49" t="s">
        <v>132</v>
      </c>
      <c r="R19" s="49">
        <v>11</v>
      </c>
      <c r="S19" s="49" t="s">
        <v>132</v>
      </c>
      <c r="T19" s="49" t="s">
        <v>135</v>
      </c>
      <c r="U19" s="49" t="s">
        <v>132</v>
      </c>
      <c r="V19" s="49">
        <v>0.3</v>
      </c>
      <c r="W19" s="49" t="s">
        <v>135</v>
      </c>
      <c r="X19" s="49">
        <v>6</v>
      </c>
      <c r="Y19" s="60"/>
    </row>
    <row r="20" spans="1:25" ht="12.75">
      <c r="A20" s="48" t="s">
        <v>27</v>
      </c>
      <c r="B20" s="49" t="s">
        <v>86</v>
      </c>
      <c r="C20" s="49" t="s">
        <v>130</v>
      </c>
      <c r="D20" s="49" t="s">
        <v>131</v>
      </c>
      <c r="E20" s="49" t="s">
        <v>132</v>
      </c>
      <c r="F20" s="49">
        <v>720</v>
      </c>
      <c r="G20" s="49">
        <v>2</v>
      </c>
      <c r="H20" s="49" t="s">
        <v>132</v>
      </c>
      <c r="I20" s="49" t="s">
        <v>133</v>
      </c>
      <c r="J20" s="49" t="s">
        <v>132</v>
      </c>
      <c r="K20" s="49">
        <v>2</v>
      </c>
      <c r="L20" s="49" t="s">
        <v>132</v>
      </c>
      <c r="M20" s="49">
        <v>400</v>
      </c>
      <c r="N20" s="49" t="s">
        <v>132</v>
      </c>
      <c r="O20" s="49" t="s">
        <v>132</v>
      </c>
      <c r="P20" s="49" t="s">
        <v>132</v>
      </c>
      <c r="Q20" s="49" t="s">
        <v>132</v>
      </c>
      <c r="R20" s="49">
        <v>3</v>
      </c>
      <c r="S20" s="49" t="s">
        <v>132</v>
      </c>
      <c r="T20" s="49" t="s">
        <v>135</v>
      </c>
      <c r="U20" s="49" t="s">
        <v>132</v>
      </c>
      <c r="V20" s="49" t="s">
        <v>136</v>
      </c>
      <c r="W20" s="49" t="s">
        <v>135</v>
      </c>
      <c r="X20" s="49">
        <v>2</v>
      </c>
      <c r="Y20" s="60"/>
    </row>
    <row r="21" spans="1:25" ht="12.75">
      <c r="A21" s="48">
        <v>36686</v>
      </c>
      <c r="B21" s="49" t="s">
        <v>93</v>
      </c>
      <c r="C21" s="49" t="s">
        <v>130</v>
      </c>
      <c r="D21" s="49" t="s">
        <v>131</v>
      </c>
      <c r="E21" s="49" t="s">
        <v>132</v>
      </c>
      <c r="F21" s="70" t="s">
        <v>137</v>
      </c>
      <c r="G21" s="49">
        <v>2</v>
      </c>
      <c r="H21" s="49" t="s">
        <v>132</v>
      </c>
      <c r="I21" s="49" t="s">
        <v>133</v>
      </c>
      <c r="J21" s="49">
        <v>24</v>
      </c>
      <c r="K21" s="49">
        <v>3</v>
      </c>
      <c r="L21" s="49">
        <v>8</v>
      </c>
      <c r="M21" s="49" t="s">
        <v>137</v>
      </c>
      <c r="N21" s="49" t="s">
        <v>132</v>
      </c>
      <c r="O21" s="49">
        <v>212</v>
      </c>
      <c r="P21" s="49" t="s">
        <v>132</v>
      </c>
      <c r="Q21" s="49">
        <v>10</v>
      </c>
      <c r="R21" s="49">
        <v>11</v>
      </c>
      <c r="S21" s="49" t="s">
        <v>132</v>
      </c>
      <c r="T21" s="49" t="s">
        <v>135</v>
      </c>
      <c r="U21" s="49" t="s">
        <v>132</v>
      </c>
      <c r="V21" s="58">
        <v>4.5</v>
      </c>
      <c r="W21" s="49">
        <v>10</v>
      </c>
      <c r="X21" s="49">
        <v>14</v>
      </c>
      <c r="Y21" s="60"/>
    </row>
    <row r="22" spans="1:25" ht="12.75">
      <c r="A22" s="48">
        <v>36698</v>
      </c>
      <c r="B22" s="49" t="s">
        <v>138</v>
      </c>
      <c r="C22" s="49" t="s">
        <v>130</v>
      </c>
      <c r="D22" s="49" t="s">
        <v>131</v>
      </c>
      <c r="E22" s="58" t="s">
        <v>135</v>
      </c>
      <c r="F22" s="58" t="s">
        <v>139</v>
      </c>
      <c r="G22" s="59" t="s">
        <v>135</v>
      </c>
      <c r="H22" s="49">
        <v>20</v>
      </c>
      <c r="I22" s="59" t="s">
        <v>140</v>
      </c>
      <c r="J22" s="58" t="s">
        <v>135</v>
      </c>
      <c r="K22" s="49">
        <v>100</v>
      </c>
      <c r="L22" s="49">
        <v>80</v>
      </c>
      <c r="M22" s="49" t="s">
        <v>141</v>
      </c>
      <c r="N22" s="49">
        <v>10</v>
      </c>
      <c r="O22" s="49">
        <v>550</v>
      </c>
      <c r="P22" s="49">
        <v>20</v>
      </c>
      <c r="Q22" s="49">
        <v>200</v>
      </c>
      <c r="R22" s="49">
        <v>1090</v>
      </c>
      <c r="S22" s="49" t="s">
        <v>135</v>
      </c>
      <c r="T22" s="49">
        <v>820</v>
      </c>
      <c r="U22" s="49" t="s">
        <v>135</v>
      </c>
      <c r="V22" s="49">
        <v>17</v>
      </c>
      <c r="W22" s="49">
        <v>600</v>
      </c>
      <c r="X22" s="49">
        <v>760</v>
      </c>
      <c r="Y22" s="60"/>
    </row>
    <row r="23" spans="1:25" ht="12.75">
      <c r="A23" s="31" t="s">
        <v>34</v>
      </c>
      <c r="B23" s="49" t="s">
        <v>96</v>
      </c>
      <c r="C23" s="49" t="s">
        <v>130</v>
      </c>
      <c r="D23" s="49" t="s">
        <v>131</v>
      </c>
      <c r="E23" s="49" t="s">
        <v>132</v>
      </c>
      <c r="F23" s="49">
        <v>60</v>
      </c>
      <c r="G23" s="49">
        <v>1</v>
      </c>
      <c r="H23" s="49" t="s">
        <v>132</v>
      </c>
      <c r="I23" s="49" t="s">
        <v>133</v>
      </c>
      <c r="J23" s="49" t="s">
        <v>132</v>
      </c>
      <c r="K23" s="49" t="s">
        <v>132</v>
      </c>
      <c r="L23" s="49">
        <v>3</v>
      </c>
      <c r="M23" s="49" t="s">
        <v>134</v>
      </c>
      <c r="N23" s="49" t="s">
        <v>132</v>
      </c>
      <c r="O23" s="49">
        <v>2</v>
      </c>
      <c r="P23" s="49" t="s">
        <v>132</v>
      </c>
      <c r="Q23" s="49">
        <v>4</v>
      </c>
      <c r="R23" s="49">
        <v>4</v>
      </c>
      <c r="S23" s="49" t="s">
        <v>132</v>
      </c>
      <c r="T23" s="49" t="s">
        <v>135</v>
      </c>
      <c r="U23" s="49" t="s">
        <v>132</v>
      </c>
      <c r="V23" s="49">
        <v>0.6</v>
      </c>
      <c r="W23" s="49" t="s">
        <v>135</v>
      </c>
      <c r="X23" s="49">
        <v>9</v>
      </c>
      <c r="Y23" s="60"/>
    </row>
    <row r="24" spans="1:25" ht="12.75">
      <c r="A24" s="48" t="s">
        <v>37</v>
      </c>
      <c r="B24" s="49" t="s">
        <v>142</v>
      </c>
      <c r="C24" s="49" t="s">
        <v>130</v>
      </c>
      <c r="D24" s="49" t="s">
        <v>131</v>
      </c>
      <c r="E24" s="58" t="s">
        <v>135</v>
      </c>
      <c r="F24" s="58" t="s">
        <v>139</v>
      </c>
      <c r="G24" s="59">
        <v>10</v>
      </c>
      <c r="H24" s="49">
        <v>40</v>
      </c>
      <c r="I24" s="59">
        <v>6</v>
      </c>
      <c r="J24" s="58">
        <v>360</v>
      </c>
      <c r="K24" s="49">
        <v>130</v>
      </c>
      <c r="L24" s="49">
        <v>90</v>
      </c>
      <c r="M24" s="49" t="s">
        <v>141</v>
      </c>
      <c r="N24" s="49" t="s">
        <v>135</v>
      </c>
      <c r="O24" s="49">
        <v>2750</v>
      </c>
      <c r="P24" s="49">
        <v>20</v>
      </c>
      <c r="Q24" s="49">
        <v>500</v>
      </c>
      <c r="R24" s="49">
        <v>770</v>
      </c>
      <c r="S24" s="49" t="s">
        <v>135</v>
      </c>
      <c r="T24" s="49">
        <v>670</v>
      </c>
      <c r="U24" s="49" t="s">
        <v>135</v>
      </c>
      <c r="V24" s="49">
        <v>426</v>
      </c>
      <c r="W24" s="49">
        <v>1400</v>
      </c>
      <c r="X24" s="49" t="s">
        <v>135</v>
      </c>
      <c r="Y24" s="60"/>
    </row>
    <row r="25" spans="1:25" ht="12.75">
      <c r="A25" s="48" t="s">
        <v>40</v>
      </c>
      <c r="B25" s="49" t="s">
        <v>143</v>
      </c>
      <c r="C25" s="49" t="s">
        <v>130</v>
      </c>
      <c r="D25" s="49" t="s">
        <v>131</v>
      </c>
      <c r="E25" s="58" t="s">
        <v>135</v>
      </c>
      <c r="F25" s="58" t="s">
        <v>139</v>
      </c>
      <c r="G25" s="59" t="s">
        <v>135</v>
      </c>
      <c r="H25" s="49">
        <v>30</v>
      </c>
      <c r="I25" s="59" t="s">
        <v>140</v>
      </c>
      <c r="J25" s="58">
        <v>110</v>
      </c>
      <c r="K25" s="49">
        <v>110</v>
      </c>
      <c r="L25" s="49">
        <v>130</v>
      </c>
      <c r="M25" s="49" t="s">
        <v>141</v>
      </c>
      <c r="N25" s="49" t="s">
        <v>135</v>
      </c>
      <c r="O25" s="49">
        <v>3120</v>
      </c>
      <c r="P25" s="49">
        <v>20</v>
      </c>
      <c r="Q25" s="49">
        <v>2020</v>
      </c>
      <c r="R25" s="49">
        <v>680</v>
      </c>
      <c r="S25" s="49" t="s">
        <v>135</v>
      </c>
      <c r="T25" s="49">
        <v>750</v>
      </c>
      <c r="U25" s="49" t="s">
        <v>135</v>
      </c>
      <c r="V25" s="49">
        <v>529</v>
      </c>
      <c r="W25" s="49">
        <v>1400</v>
      </c>
      <c r="X25" s="49" t="s">
        <v>135</v>
      </c>
      <c r="Y25" s="60"/>
    </row>
    <row r="26" spans="1:25" ht="12.75">
      <c r="A26" s="48" t="s">
        <v>41</v>
      </c>
      <c r="B26" s="49" t="s">
        <v>144</v>
      </c>
      <c r="C26" s="49" t="s">
        <v>130</v>
      </c>
      <c r="D26" s="49" t="s">
        <v>131</v>
      </c>
      <c r="E26" s="58" t="s">
        <v>135</v>
      </c>
      <c r="F26" s="58" t="s">
        <v>139</v>
      </c>
      <c r="G26" s="59" t="s">
        <v>135</v>
      </c>
      <c r="H26" s="49">
        <v>50</v>
      </c>
      <c r="I26" s="59">
        <v>6</v>
      </c>
      <c r="J26" s="58">
        <v>640</v>
      </c>
      <c r="K26" s="49">
        <v>130</v>
      </c>
      <c r="L26" s="49">
        <v>80</v>
      </c>
      <c r="M26" s="49">
        <v>3500</v>
      </c>
      <c r="N26" s="49">
        <v>10</v>
      </c>
      <c r="O26" s="49">
        <v>3600</v>
      </c>
      <c r="P26" s="49" t="s">
        <v>135</v>
      </c>
      <c r="Q26" s="49">
        <v>700</v>
      </c>
      <c r="R26" s="49">
        <v>930</v>
      </c>
      <c r="S26" s="49" t="s">
        <v>135</v>
      </c>
      <c r="T26" s="49">
        <v>510</v>
      </c>
      <c r="U26" s="49" t="s">
        <v>135</v>
      </c>
      <c r="V26" s="49">
        <v>6</v>
      </c>
      <c r="W26" s="49">
        <v>1300</v>
      </c>
      <c r="X26" s="49" t="s">
        <v>135</v>
      </c>
      <c r="Y26" s="60"/>
    </row>
    <row r="27" spans="1:25" ht="12.75">
      <c r="A27" s="48">
        <v>36958</v>
      </c>
      <c r="B27" s="49" t="s">
        <v>145</v>
      </c>
      <c r="C27" s="49" t="s">
        <v>130</v>
      </c>
      <c r="D27" s="49" t="s">
        <v>131</v>
      </c>
      <c r="E27" s="58">
        <v>20</v>
      </c>
      <c r="F27" s="58">
        <v>2320</v>
      </c>
      <c r="G27" s="59">
        <v>10</v>
      </c>
      <c r="H27" s="49">
        <v>120</v>
      </c>
      <c r="I27" s="59">
        <v>18</v>
      </c>
      <c r="J27" s="58">
        <v>4050</v>
      </c>
      <c r="K27" s="49">
        <v>150</v>
      </c>
      <c r="L27" s="49">
        <v>160</v>
      </c>
      <c r="M27" s="49">
        <v>6000</v>
      </c>
      <c r="N27" s="49">
        <v>10</v>
      </c>
      <c r="O27" s="49">
        <v>4480</v>
      </c>
      <c r="P27" s="49" t="s">
        <v>135</v>
      </c>
      <c r="Q27" s="49">
        <v>2930</v>
      </c>
      <c r="R27" s="49">
        <v>1660</v>
      </c>
      <c r="S27" s="49" t="s">
        <v>135</v>
      </c>
      <c r="T27" s="49">
        <v>420</v>
      </c>
      <c r="U27" s="49" t="s">
        <v>135</v>
      </c>
      <c r="V27" s="49">
        <v>72</v>
      </c>
      <c r="W27" s="49">
        <v>1700</v>
      </c>
      <c r="X27" s="49">
        <v>220</v>
      </c>
      <c r="Y27" s="60"/>
    </row>
    <row r="28" spans="1:25" ht="12.75">
      <c r="A28" s="48">
        <v>36959</v>
      </c>
      <c r="B28" s="49" t="s">
        <v>103</v>
      </c>
      <c r="C28" s="49" t="s">
        <v>130</v>
      </c>
      <c r="D28" s="49" t="s">
        <v>131</v>
      </c>
      <c r="E28" s="49" t="s">
        <v>132</v>
      </c>
      <c r="F28" s="49">
        <v>10</v>
      </c>
      <c r="G28" s="49" t="s">
        <v>132</v>
      </c>
      <c r="H28" s="49" t="s">
        <v>132</v>
      </c>
      <c r="I28" s="49" t="s">
        <v>133</v>
      </c>
      <c r="J28" s="49" t="s">
        <v>132</v>
      </c>
      <c r="K28" s="49" t="s">
        <v>132</v>
      </c>
      <c r="L28" s="49" t="s">
        <v>132</v>
      </c>
      <c r="M28" s="49" t="s">
        <v>134</v>
      </c>
      <c r="N28" s="49" t="s">
        <v>132</v>
      </c>
      <c r="O28" s="49" t="s">
        <v>132</v>
      </c>
      <c r="P28" s="49" t="s">
        <v>132</v>
      </c>
      <c r="Q28" s="49" t="s">
        <v>132</v>
      </c>
      <c r="R28" s="49">
        <v>2</v>
      </c>
      <c r="S28" s="49" t="s">
        <v>132</v>
      </c>
      <c r="T28" s="49" t="s">
        <v>135</v>
      </c>
      <c r="U28" s="49" t="s">
        <v>132</v>
      </c>
      <c r="V28" s="49" t="s">
        <v>136</v>
      </c>
      <c r="W28" s="49" t="s">
        <v>135</v>
      </c>
      <c r="X28" s="49">
        <v>5</v>
      </c>
      <c r="Y28" s="60" t="s">
        <v>70</v>
      </c>
    </row>
    <row r="29" spans="1:25" ht="12.75">
      <c r="A29" s="48">
        <v>36959</v>
      </c>
      <c r="B29" s="49" t="s">
        <v>105</v>
      </c>
      <c r="C29" s="49" t="s">
        <v>130</v>
      </c>
      <c r="D29" s="49" t="s">
        <v>131</v>
      </c>
      <c r="E29" s="49" t="s">
        <v>132</v>
      </c>
      <c r="F29" s="49">
        <v>10</v>
      </c>
      <c r="G29" s="49" t="s">
        <v>132</v>
      </c>
      <c r="H29" s="49" t="s">
        <v>132</v>
      </c>
      <c r="I29" s="49" t="s">
        <v>133</v>
      </c>
      <c r="J29" s="49" t="s">
        <v>132</v>
      </c>
      <c r="K29" s="49" t="s">
        <v>132</v>
      </c>
      <c r="L29" s="49" t="s">
        <v>132</v>
      </c>
      <c r="M29" s="49" t="s">
        <v>134</v>
      </c>
      <c r="N29" s="49" t="s">
        <v>132</v>
      </c>
      <c r="O29" s="49" t="s">
        <v>132</v>
      </c>
      <c r="P29" s="49" t="s">
        <v>132</v>
      </c>
      <c r="Q29" s="49" t="s">
        <v>132</v>
      </c>
      <c r="R29" s="49" t="s">
        <v>132</v>
      </c>
      <c r="S29" s="49" t="s">
        <v>132</v>
      </c>
      <c r="T29" s="49" t="s">
        <v>135</v>
      </c>
      <c r="U29" s="49" t="s">
        <v>132</v>
      </c>
      <c r="V29" s="49" t="s">
        <v>136</v>
      </c>
      <c r="W29" s="49" t="s">
        <v>135</v>
      </c>
      <c r="X29" s="49">
        <v>10</v>
      </c>
      <c r="Y29" s="60" t="s">
        <v>72</v>
      </c>
    </row>
    <row r="30" spans="1:25" ht="13.5" thickBot="1">
      <c r="A30" s="51">
        <v>36959</v>
      </c>
      <c r="B30" s="52" t="s">
        <v>146</v>
      </c>
      <c r="C30" s="52" t="s">
        <v>130</v>
      </c>
      <c r="D30" s="52" t="s">
        <v>131</v>
      </c>
      <c r="E30" s="61" t="s">
        <v>135</v>
      </c>
      <c r="F30" s="61" t="s">
        <v>139</v>
      </c>
      <c r="G30" s="62">
        <v>80</v>
      </c>
      <c r="H30" s="52">
        <v>130</v>
      </c>
      <c r="I30" s="62" t="s">
        <v>140</v>
      </c>
      <c r="J30" s="61">
        <v>60</v>
      </c>
      <c r="K30" s="52" t="s">
        <v>135</v>
      </c>
      <c r="L30" s="52">
        <v>50</v>
      </c>
      <c r="M30" s="52">
        <v>4000</v>
      </c>
      <c r="N30" s="52">
        <v>10</v>
      </c>
      <c r="O30" s="52">
        <v>2400</v>
      </c>
      <c r="P30" s="52">
        <v>30</v>
      </c>
      <c r="Q30" s="52">
        <v>140</v>
      </c>
      <c r="R30" s="52">
        <v>980</v>
      </c>
      <c r="S30" s="52" t="s">
        <v>135</v>
      </c>
      <c r="T30" s="52">
        <v>260</v>
      </c>
      <c r="U30" s="52" t="s">
        <v>135</v>
      </c>
      <c r="V30" s="52">
        <v>72</v>
      </c>
      <c r="W30" s="52">
        <v>1700</v>
      </c>
      <c r="X30" s="52">
        <v>220</v>
      </c>
      <c r="Y30" s="63"/>
    </row>
  </sheetData>
  <printOptions horizontalCentered="1"/>
  <pageMargins left="0.7874015748031497" right="0.7874015748031497" top="1.3779527559055118" bottom="0.984251968503937" header="0.5905511811023623" footer="0.5905511811023623"/>
  <pageSetup fitToHeight="1" fitToWidth="1" orientation="landscape" paperSize="9" scale="50" r:id="rId1"/>
  <headerFooter alignWithMargins="0">
    <oddHeader>&amp;C&amp;"Arial,Bold"&amp;16 1994 GROUNDWATER QUALITY DATA
 Metal and Trace Elements (ALS Lab)</oddHeader>
    <oddFooter>&amp;L&amp;F&amp;A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workbookViewId="0" topLeftCell="A1">
      <selection activeCell="A6" sqref="A6"/>
    </sheetView>
  </sheetViews>
  <sheetFormatPr defaultColWidth="9.140625" defaultRowHeight="12.75"/>
  <cols>
    <col min="1" max="1" width="13.7109375" style="2" customWidth="1"/>
    <col min="2" max="4" width="8.7109375" style="2" customWidth="1"/>
    <col min="5" max="5" width="8.7109375" style="4" customWidth="1"/>
    <col min="6" max="6" width="11.7109375" style="4" customWidth="1"/>
    <col min="7" max="7" width="10.28125" style="4" customWidth="1"/>
    <col min="8" max="8" width="10.57421875" style="4" customWidth="1"/>
    <col min="9" max="9" width="11.7109375" style="4" customWidth="1"/>
    <col min="10" max="10" width="10.28125" style="4" customWidth="1"/>
    <col min="11" max="11" width="10.140625" style="6" customWidth="1"/>
    <col min="12" max="12" width="10.8515625" style="6" customWidth="1"/>
    <col min="13" max="13" width="17.8515625" style="8" customWidth="1"/>
    <col min="14" max="16384" width="9.140625" style="2" customWidth="1"/>
  </cols>
  <sheetData>
    <row r="1" spans="1:13" s="1" customFormat="1" ht="49.5" customHeight="1" thickBot="1">
      <c r="A1" s="45" t="s">
        <v>0</v>
      </c>
      <c r="B1" s="46" t="s">
        <v>48</v>
      </c>
      <c r="C1" s="46" t="s">
        <v>108</v>
      </c>
      <c r="D1" s="46" t="s">
        <v>109</v>
      </c>
      <c r="E1" s="67" t="s">
        <v>228</v>
      </c>
      <c r="F1" s="67" t="s">
        <v>241</v>
      </c>
      <c r="G1" s="67" t="s">
        <v>147</v>
      </c>
      <c r="H1" s="67" t="s">
        <v>148</v>
      </c>
      <c r="I1" s="67" t="s">
        <v>239</v>
      </c>
      <c r="J1" s="67" t="s">
        <v>240</v>
      </c>
      <c r="K1" s="80" t="s">
        <v>149</v>
      </c>
      <c r="L1" s="80" t="s">
        <v>242</v>
      </c>
      <c r="M1" s="47" t="s">
        <v>56</v>
      </c>
    </row>
    <row r="2" spans="1:13" ht="24.75" customHeight="1">
      <c r="A2" s="77" t="s">
        <v>268</v>
      </c>
      <c r="B2" s="55" t="s">
        <v>57</v>
      </c>
      <c r="C2" s="55" t="s">
        <v>124</v>
      </c>
      <c r="D2" s="55" t="s">
        <v>125</v>
      </c>
      <c r="E2" s="64">
        <v>13</v>
      </c>
      <c r="F2" s="65">
        <v>0.08</v>
      </c>
      <c r="G2" s="65" t="s">
        <v>150</v>
      </c>
      <c r="H2" s="65" t="s">
        <v>150</v>
      </c>
      <c r="I2" s="65" t="s">
        <v>150</v>
      </c>
      <c r="J2" s="65">
        <v>0.59</v>
      </c>
      <c r="K2" s="78">
        <v>0.009</v>
      </c>
      <c r="L2" s="78">
        <v>0.023</v>
      </c>
      <c r="M2" s="79"/>
    </row>
    <row r="3" spans="1:13" ht="12.75">
      <c r="A3" s="31" t="s">
        <v>5</v>
      </c>
      <c r="B3" s="49" t="s">
        <v>59</v>
      </c>
      <c r="C3" s="49" t="s">
        <v>124</v>
      </c>
      <c r="D3" s="49" t="s">
        <v>125</v>
      </c>
      <c r="E3" s="59">
        <v>1.1</v>
      </c>
      <c r="F3" s="59">
        <v>0.45</v>
      </c>
      <c r="G3" s="59" t="s">
        <v>150</v>
      </c>
      <c r="H3" s="59" t="s">
        <v>150</v>
      </c>
      <c r="I3" s="59" t="s">
        <v>150</v>
      </c>
      <c r="J3" s="59">
        <v>0.45</v>
      </c>
      <c r="K3" s="70">
        <v>0.09</v>
      </c>
      <c r="L3" s="70">
        <v>0.09</v>
      </c>
      <c r="M3" s="71"/>
    </row>
    <row r="4" spans="1:13" ht="12.75">
      <c r="A4" s="31" t="s">
        <v>5</v>
      </c>
      <c r="B4" s="49" t="s">
        <v>62</v>
      </c>
      <c r="C4" s="49" t="s">
        <v>124</v>
      </c>
      <c r="D4" s="49" t="s">
        <v>125</v>
      </c>
      <c r="E4" s="59" t="s">
        <v>151</v>
      </c>
      <c r="F4" s="59">
        <v>0.45</v>
      </c>
      <c r="G4" s="59" t="s">
        <v>150</v>
      </c>
      <c r="H4" s="59" t="s">
        <v>150</v>
      </c>
      <c r="I4" s="59" t="s">
        <v>150</v>
      </c>
      <c r="J4" s="59">
        <v>0.45</v>
      </c>
      <c r="K4" s="70">
        <v>0.085</v>
      </c>
      <c r="L4" s="70">
        <v>0.085</v>
      </c>
      <c r="M4" s="71" t="s">
        <v>63</v>
      </c>
    </row>
    <row r="5" spans="1:13" ht="12.75">
      <c r="A5" s="31" t="s">
        <v>5</v>
      </c>
      <c r="B5" s="49" t="s">
        <v>64</v>
      </c>
      <c r="C5" s="49" t="s">
        <v>124</v>
      </c>
      <c r="D5" s="49" t="s">
        <v>125</v>
      </c>
      <c r="E5" s="59">
        <v>7.4</v>
      </c>
      <c r="F5" s="59">
        <v>1.5</v>
      </c>
      <c r="G5" s="59" t="s">
        <v>150</v>
      </c>
      <c r="H5" s="58">
        <v>5.3</v>
      </c>
      <c r="I5" s="58">
        <v>5.3</v>
      </c>
      <c r="J5" s="88">
        <v>12</v>
      </c>
      <c r="K5" s="59">
        <v>1</v>
      </c>
      <c r="L5" s="59">
        <v>1.1</v>
      </c>
      <c r="M5" s="71" t="s">
        <v>65</v>
      </c>
    </row>
    <row r="6" spans="1:13" ht="12.75">
      <c r="A6" s="31" t="s">
        <v>8</v>
      </c>
      <c r="B6" s="49" t="s">
        <v>66</v>
      </c>
      <c r="C6" s="49" t="s">
        <v>124</v>
      </c>
      <c r="D6" s="49" t="s">
        <v>125</v>
      </c>
      <c r="E6" s="59" t="s">
        <v>151</v>
      </c>
      <c r="F6" s="59">
        <v>0.38</v>
      </c>
      <c r="G6" s="59" t="s">
        <v>150</v>
      </c>
      <c r="H6" s="59" t="s">
        <v>150</v>
      </c>
      <c r="I6" s="59" t="s">
        <v>150</v>
      </c>
      <c r="J6" s="59">
        <v>0.42</v>
      </c>
      <c r="K6" s="70">
        <v>0.11</v>
      </c>
      <c r="L6" s="70">
        <v>0.11</v>
      </c>
      <c r="M6" s="71"/>
    </row>
    <row r="7" spans="1:13" ht="12.75">
      <c r="A7" s="31" t="s">
        <v>8</v>
      </c>
      <c r="B7" s="49" t="s">
        <v>68</v>
      </c>
      <c r="C7" s="49" t="s">
        <v>124</v>
      </c>
      <c r="D7" s="49" t="s">
        <v>125</v>
      </c>
      <c r="E7" s="59" t="s">
        <v>151</v>
      </c>
      <c r="F7" s="59" t="s">
        <v>150</v>
      </c>
      <c r="G7" s="59" t="s">
        <v>150</v>
      </c>
      <c r="H7" s="59">
        <v>0.01</v>
      </c>
      <c r="I7" s="59">
        <v>0.01</v>
      </c>
      <c r="J7" s="59">
        <v>0.02</v>
      </c>
      <c r="K7" s="70" t="s">
        <v>152</v>
      </c>
      <c r="L7" s="70" t="s">
        <v>152</v>
      </c>
      <c r="M7" s="71" t="s">
        <v>70</v>
      </c>
    </row>
    <row r="8" spans="1:13" ht="12.75">
      <c r="A8" s="31" t="s">
        <v>8</v>
      </c>
      <c r="B8" s="49" t="s">
        <v>71</v>
      </c>
      <c r="C8" s="49" t="s">
        <v>124</v>
      </c>
      <c r="D8" s="49" t="s">
        <v>125</v>
      </c>
      <c r="E8" s="59" t="s">
        <v>151</v>
      </c>
      <c r="F8" s="59" t="s">
        <v>150</v>
      </c>
      <c r="G8" s="59" t="s">
        <v>150</v>
      </c>
      <c r="H8" s="59">
        <v>0.06</v>
      </c>
      <c r="I8" s="59">
        <v>0.06</v>
      </c>
      <c r="J8" s="59">
        <v>0.08</v>
      </c>
      <c r="K8" s="70" t="s">
        <v>152</v>
      </c>
      <c r="L8" s="70" t="s">
        <v>152</v>
      </c>
      <c r="M8" s="71" t="s">
        <v>72</v>
      </c>
    </row>
    <row r="9" spans="1:13" ht="12.75">
      <c r="A9" s="31" t="s">
        <v>9</v>
      </c>
      <c r="B9" s="49" t="s">
        <v>73</v>
      </c>
      <c r="C9" s="49" t="s">
        <v>124</v>
      </c>
      <c r="D9" s="49" t="s">
        <v>125</v>
      </c>
      <c r="E9" s="59">
        <v>1.2</v>
      </c>
      <c r="F9" s="59">
        <v>0.44</v>
      </c>
      <c r="G9" s="59" t="s">
        <v>150</v>
      </c>
      <c r="H9" s="59">
        <v>0.01</v>
      </c>
      <c r="I9" s="59">
        <v>0.01</v>
      </c>
      <c r="J9" s="59">
        <v>0.48</v>
      </c>
      <c r="K9" s="70">
        <v>0.03</v>
      </c>
      <c r="L9" s="70">
        <v>0.03</v>
      </c>
      <c r="M9" s="71"/>
    </row>
    <row r="10" spans="1:13" ht="12.75">
      <c r="A10" s="31" t="s">
        <v>12</v>
      </c>
      <c r="B10" s="49" t="s">
        <v>74</v>
      </c>
      <c r="C10" s="49" t="s">
        <v>124</v>
      </c>
      <c r="D10" s="49" t="s">
        <v>125</v>
      </c>
      <c r="E10" s="59" t="s">
        <v>151</v>
      </c>
      <c r="F10" s="59">
        <v>0.48</v>
      </c>
      <c r="G10" s="59" t="s">
        <v>150</v>
      </c>
      <c r="H10" s="59" t="s">
        <v>150</v>
      </c>
      <c r="I10" s="59" t="s">
        <v>150</v>
      </c>
      <c r="J10" s="59">
        <v>0.5</v>
      </c>
      <c r="K10" s="70">
        <v>0.02</v>
      </c>
      <c r="L10" s="70">
        <v>0.02</v>
      </c>
      <c r="M10" s="71"/>
    </row>
    <row r="11" spans="1:13" ht="12.75">
      <c r="A11" s="31">
        <v>36685</v>
      </c>
      <c r="B11" s="49" t="s">
        <v>75</v>
      </c>
      <c r="C11" s="49" t="s">
        <v>124</v>
      </c>
      <c r="D11" s="49" t="s">
        <v>125</v>
      </c>
      <c r="E11" s="59">
        <v>1</v>
      </c>
      <c r="F11" s="59">
        <v>0.1</v>
      </c>
      <c r="G11" s="59" t="s">
        <v>150</v>
      </c>
      <c r="H11" s="59">
        <v>0.01</v>
      </c>
      <c r="I11" s="59">
        <v>0.01</v>
      </c>
      <c r="J11" s="59">
        <v>0.14</v>
      </c>
      <c r="K11" s="70">
        <v>0.52</v>
      </c>
      <c r="L11" s="70">
        <v>0.52</v>
      </c>
      <c r="M11" s="72"/>
    </row>
    <row r="12" spans="1:13" ht="12.75">
      <c r="A12" s="31" t="s">
        <v>15</v>
      </c>
      <c r="B12" s="49" t="s">
        <v>77</v>
      </c>
      <c r="C12" s="49" t="s">
        <v>124</v>
      </c>
      <c r="D12" s="49" t="s">
        <v>125</v>
      </c>
      <c r="E12" s="59">
        <v>2.9</v>
      </c>
      <c r="F12" s="59">
        <v>0.02</v>
      </c>
      <c r="G12" s="59" t="s">
        <v>150</v>
      </c>
      <c r="H12" s="59">
        <v>0.05</v>
      </c>
      <c r="I12" s="59">
        <v>0.05</v>
      </c>
      <c r="J12" s="59">
        <v>0.08</v>
      </c>
      <c r="K12" s="70">
        <v>0.33</v>
      </c>
      <c r="L12" s="70">
        <v>0.33</v>
      </c>
      <c r="M12" s="71"/>
    </row>
    <row r="13" spans="1:13" ht="25.5">
      <c r="A13" s="31" t="s">
        <v>18</v>
      </c>
      <c r="B13" s="49" t="s">
        <v>78</v>
      </c>
      <c r="C13" s="49" t="s">
        <v>124</v>
      </c>
      <c r="D13" s="49" t="s">
        <v>125</v>
      </c>
      <c r="E13" s="59">
        <v>1.5</v>
      </c>
      <c r="F13" s="59">
        <v>0.4</v>
      </c>
      <c r="G13" s="59" t="s">
        <v>150</v>
      </c>
      <c r="H13" s="59" t="s">
        <v>150</v>
      </c>
      <c r="I13" s="59" t="s">
        <v>150</v>
      </c>
      <c r="J13" s="59">
        <v>0.4</v>
      </c>
      <c r="K13" s="70">
        <v>0.02</v>
      </c>
      <c r="L13" s="70">
        <v>0.02</v>
      </c>
      <c r="M13" s="73" t="s">
        <v>80</v>
      </c>
    </row>
    <row r="14" spans="1:13" ht="12.75">
      <c r="A14" s="31">
        <v>36694</v>
      </c>
      <c r="B14" s="49" t="s">
        <v>81</v>
      </c>
      <c r="C14" s="49" t="s">
        <v>124</v>
      </c>
      <c r="D14" s="49" t="s">
        <v>125</v>
      </c>
      <c r="E14" s="59">
        <v>8.5</v>
      </c>
      <c r="F14" s="59">
        <v>0.01</v>
      </c>
      <c r="G14" s="59" t="s">
        <v>150</v>
      </c>
      <c r="H14" s="58">
        <v>1.5</v>
      </c>
      <c r="I14" s="58">
        <v>1.5</v>
      </c>
      <c r="J14" s="58">
        <v>1.4</v>
      </c>
      <c r="K14" s="70">
        <v>0.47</v>
      </c>
      <c r="L14" s="70">
        <v>0.48</v>
      </c>
      <c r="M14" s="71"/>
    </row>
    <row r="15" spans="1:13" ht="12.75">
      <c r="A15" s="31">
        <v>36693</v>
      </c>
      <c r="B15" s="49" t="s">
        <v>83</v>
      </c>
      <c r="C15" s="49" t="s">
        <v>124</v>
      </c>
      <c r="D15" s="49" t="s">
        <v>125</v>
      </c>
      <c r="E15" s="59">
        <v>8.1</v>
      </c>
      <c r="F15" s="59">
        <v>0.06</v>
      </c>
      <c r="G15" s="59" t="s">
        <v>150</v>
      </c>
      <c r="H15" s="59">
        <v>0.02</v>
      </c>
      <c r="I15" s="59">
        <v>0.02</v>
      </c>
      <c r="J15" s="59">
        <v>0.2</v>
      </c>
      <c r="K15" s="58">
        <v>16</v>
      </c>
      <c r="L15" s="58">
        <v>17</v>
      </c>
      <c r="M15" s="71"/>
    </row>
    <row r="16" spans="1:13" ht="12.75">
      <c r="A16" s="31" t="s">
        <v>23</v>
      </c>
      <c r="B16" s="49" t="s">
        <v>84</v>
      </c>
      <c r="C16" s="49" t="s">
        <v>124</v>
      </c>
      <c r="D16" s="49" t="s">
        <v>125</v>
      </c>
      <c r="E16" s="70">
        <v>0.6</v>
      </c>
      <c r="F16" s="59">
        <v>0.01</v>
      </c>
      <c r="G16" s="59" t="s">
        <v>150</v>
      </c>
      <c r="H16" s="59">
        <v>0.22</v>
      </c>
      <c r="I16" s="59">
        <v>0.22</v>
      </c>
      <c r="J16" s="59">
        <v>0.25</v>
      </c>
      <c r="K16" s="70">
        <v>0.22</v>
      </c>
      <c r="L16" s="70">
        <v>0.22</v>
      </c>
      <c r="M16" s="72"/>
    </row>
    <row r="17" spans="1:13" ht="12.75">
      <c r="A17" s="31" t="s">
        <v>26</v>
      </c>
      <c r="B17" s="49" t="s">
        <v>85</v>
      </c>
      <c r="C17" s="49" t="s">
        <v>124</v>
      </c>
      <c r="D17" s="49" t="s">
        <v>125</v>
      </c>
      <c r="E17" s="70">
        <v>0.5</v>
      </c>
      <c r="F17" s="59">
        <v>0.03</v>
      </c>
      <c r="G17" s="59" t="s">
        <v>150</v>
      </c>
      <c r="H17" s="59">
        <v>0.22</v>
      </c>
      <c r="I17" s="59">
        <v>0.22</v>
      </c>
      <c r="J17" s="59">
        <v>0.33</v>
      </c>
      <c r="K17" s="70">
        <v>0.24</v>
      </c>
      <c r="L17" s="70">
        <v>0.34</v>
      </c>
      <c r="M17" s="71"/>
    </row>
    <row r="18" spans="1:13" ht="12.75">
      <c r="A18" s="31" t="s">
        <v>27</v>
      </c>
      <c r="B18" s="49" t="s">
        <v>86</v>
      </c>
      <c r="C18" s="49" t="s">
        <v>124</v>
      </c>
      <c r="D18" s="49" t="s">
        <v>125</v>
      </c>
      <c r="E18" s="59">
        <v>7.9</v>
      </c>
      <c r="F18" s="59">
        <v>0.01</v>
      </c>
      <c r="G18" s="59" t="s">
        <v>150</v>
      </c>
      <c r="H18" s="59">
        <v>0.09</v>
      </c>
      <c r="I18" s="59">
        <v>0.09</v>
      </c>
      <c r="J18" s="59">
        <v>0.11</v>
      </c>
      <c r="K18" s="70">
        <v>0.5</v>
      </c>
      <c r="L18" s="70">
        <v>0.5</v>
      </c>
      <c r="M18" s="71"/>
    </row>
    <row r="19" spans="1:13" ht="12.75">
      <c r="A19" s="31">
        <v>36686</v>
      </c>
      <c r="B19" s="49" t="s">
        <v>93</v>
      </c>
      <c r="C19" s="49" t="s">
        <v>124</v>
      </c>
      <c r="D19" s="49" t="s">
        <v>125</v>
      </c>
      <c r="E19" s="59">
        <v>4</v>
      </c>
      <c r="F19" s="59">
        <v>0.04</v>
      </c>
      <c r="G19" s="59" t="s">
        <v>150</v>
      </c>
      <c r="H19" s="59" t="s">
        <v>150</v>
      </c>
      <c r="I19" s="59" t="s">
        <v>150</v>
      </c>
      <c r="J19" s="58">
        <v>1.4</v>
      </c>
      <c r="K19" s="70">
        <v>0.053</v>
      </c>
      <c r="L19" s="70">
        <v>0.75</v>
      </c>
      <c r="M19" s="71"/>
    </row>
    <row r="20" spans="1:13" ht="12.75">
      <c r="A20" s="31">
        <v>36698</v>
      </c>
      <c r="B20" s="49" t="s">
        <v>95</v>
      </c>
      <c r="C20" s="49" t="s">
        <v>124</v>
      </c>
      <c r="D20" s="49" t="s">
        <v>125</v>
      </c>
      <c r="E20" s="58">
        <v>10</v>
      </c>
      <c r="F20" s="59">
        <v>0.04</v>
      </c>
      <c r="G20" s="59">
        <v>0.01</v>
      </c>
      <c r="H20" s="58">
        <v>7.4</v>
      </c>
      <c r="I20" s="58">
        <v>7.4</v>
      </c>
      <c r="J20" s="58">
        <v>7.6</v>
      </c>
      <c r="K20" s="70">
        <v>0.074</v>
      </c>
      <c r="L20" s="70">
        <v>0.1</v>
      </c>
      <c r="M20" s="71"/>
    </row>
    <row r="21" spans="1:13" ht="12.75">
      <c r="A21" s="31" t="s">
        <v>34</v>
      </c>
      <c r="B21" s="49" t="s">
        <v>96</v>
      </c>
      <c r="C21" s="49" t="s">
        <v>124</v>
      </c>
      <c r="D21" s="49" t="s">
        <v>125</v>
      </c>
      <c r="E21" s="59">
        <v>5.9</v>
      </c>
      <c r="F21" s="59">
        <v>0.02</v>
      </c>
      <c r="G21" s="59" t="s">
        <v>150</v>
      </c>
      <c r="H21" s="59" t="s">
        <v>150</v>
      </c>
      <c r="I21" s="59" t="s">
        <v>150</v>
      </c>
      <c r="J21" s="59">
        <v>0.48</v>
      </c>
      <c r="K21" s="70">
        <v>0.011</v>
      </c>
      <c r="L21" s="70">
        <v>0.013</v>
      </c>
      <c r="M21" s="71"/>
    </row>
    <row r="22" spans="1:13" ht="12.75">
      <c r="A22" s="31" t="s">
        <v>37</v>
      </c>
      <c r="B22" s="49" t="s">
        <v>97</v>
      </c>
      <c r="C22" s="49" t="s">
        <v>124</v>
      </c>
      <c r="D22" s="49" t="s">
        <v>125</v>
      </c>
      <c r="E22" s="59">
        <v>2.6</v>
      </c>
      <c r="F22" s="59">
        <v>0.1</v>
      </c>
      <c r="G22" s="59" t="s">
        <v>150</v>
      </c>
      <c r="H22" s="59">
        <v>0.02</v>
      </c>
      <c r="I22" s="59">
        <v>0.02</v>
      </c>
      <c r="J22" s="59">
        <v>0.11</v>
      </c>
      <c r="K22" s="70">
        <v>0.048</v>
      </c>
      <c r="L22" s="70">
        <v>0.071</v>
      </c>
      <c r="M22" s="71"/>
    </row>
    <row r="23" spans="1:13" ht="12.75">
      <c r="A23" s="31" t="s">
        <v>40</v>
      </c>
      <c r="B23" s="49" t="s">
        <v>99</v>
      </c>
      <c r="C23" s="49" t="s">
        <v>124</v>
      </c>
      <c r="D23" s="49" t="s">
        <v>125</v>
      </c>
      <c r="E23" s="59">
        <v>1.3</v>
      </c>
      <c r="F23" s="59">
        <v>0.06</v>
      </c>
      <c r="G23" s="59">
        <v>0.02</v>
      </c>
      <c r="H23" s="59" t="s">
        <v>150</v>
      </c>
      <c r="I23" s="59">
        <v>0.02</v>
      </c>
      <c r="J23" s="59">
        <v>0.07</v>
      </c>
      <c r="K23" s="70">
        <v>0.038</v>
      </c>
      <c r="L23" s="70">
        <v>0.095</v>
      </c>
      <c r="M23" s="71"/>
    </row>
    <row r="24" spans="1:13" ht="12.75">
      <c r="A24" s="31" t="s">
        <v>41</v>
      </c>
      <c r="B24" s="49" t="s">
        <v>100</v>
      </c>
      <c r="C24" s="49" t="s">
        <v>124</v>
      </c>
      <c r="D24" s="49" t="s">
        <v>125</v>
      </c>
      <c r="E24" s="70">
        <v>0.7</v>
      </c>
      <c r="F24" s="59">
        <v>0.03</v>
      </c>
      <c r="G24" s="59" t="s">
        <v>150</v>
      </c>
      <c r="H24" s="59" t="s">
        <v>150</v>
      </c>
      <c r="I24" s="59" t="s">
        <v>150</v>
      </c>
      <c r="J24" s="59">
        <v>0.02</v>
      </c>
      <c r="K24" s="70">
        <v>0.046</v>
      </c>
      <c r="L24" s="70">
        <v>0.057</v>
      </c>
      <c r="M24" s="71"/>
    </row>
    <row r="25" spans="1:13" ht="12.75">
      <c r="A25" s="31">
        <v>36958</v>
      </c>
      <c r="B25" s="49" t="s">
        <v>102</v>
      </c>
      <c r="C25" s="49" t="s">
        <v>124</v>
      </c>
      <c r="D25" s="49" t="s">
        <v>125</v>
      </c>
      <c r="E25" s="59">
        <v>2.3</v>
      </c>
      <c r="F25" s="59">
        <v>0.19</v>
      </c>
      <c r="G25" s="59">
        <v>0.13</v>
      </c>
      <c r="H25" s="59">
        <v>0.13</v>
      </c>
      <c r="I25" s="59" t="s">
        <v>150</v>
      </c>
      <c r="J25" s="59">
        <v>0.34</v>
      </c>
      <c r="K25" s="70">
        <v>0.05</v>
      </c>
      <c r="L25" s="70">
        <v>0.05</v>
      </c>
      <c r="M25" s="71"/>
    </row>
    <row r="26" spans="1:13" ht="12.75">
      <c r="A26" s="31">
        <v>36959</v>
      </c>
      <c r="B26" s="49" t="s">
        <v>103</v>
      </c>
      <c r="C26" s="49" t="s">
        <v>124</v>
      </c>
      <c r="D26" s="49" t="s">
        <v>125</v>
      </c>
      <c r="E26" s="59" t="s">
        <v>151</v>
      </c>
      <c r="F26" s="59">
        <v>0.02</v>
      </c>
      <c r="G26" s="59" t="s">
        <v>150</v>
      </c>
      <c r="H26" s="59" t="s">
        <v>150</v>
      </c>
      <c r="I26" s="59" t="s">
        <v>150</v>
      </c>
      <c r="J26" s="59">
        <v>0.03</v>
      </c>
      <c r="K26" s="70" t="s">
        <v>152</v>
      </c>
      <c r="L26" s="70" t="s">
        <v>152</v>
      </c>
      <c r="M26" s="71" t="s">
        <v>70</v>
      </c>
    </row>
    <row r="27" spans="1:13" ht="12.75">
      <c r="A27" s="31">
        <v>36959</v>
      </c>
      <c r="B27" s="49" t="s">
        <v>105</v>
      </c>
      <c r="C27" s="49" t="s">
        <v>124</v>
      </c>
      <c r="D27" s="49" t="s">
        <v>125</v>
      </c>
      <c r="E27" s="59" t="s">
        <v>151</v>
      </c>
      <c r="F27" s="59" t="s">
        <v>150</v>
      </c>
      <c r="G27" s="59" t="s">
        <v>150</v>
      </c>
      <c r="H27" s="59" t="s">
        <v>150</v>
      </c>
      <c r="I27" s="59" t="s">
        <v>150</v>
      </c>
      <c r="J27" s="59" t="s">
        <v>150</v>
      </c>
      <c r="K27" s="70" t="s">
        <v>152</v>
      </c>
      <c r="L27" s="70" t="s">
        <v>152</v>
      </c>
      <c r="M27" s="71" t="s">
        <v>72</v>
      </c>
    </row>
    <row r="28" spans="1:13" ht="13.5" thickBot="1">
      <c r="A28" s="74">
        <v>36959</v>
      </c>
      <c r="B28" s="52" t="s">
        <v>106</v>
      </c>
      <c r="C28" s="52" t="s">
        <v>124</v>
      </c>
      <c r="D28" s="52" t="s">
        <v>125</v>
      </c>
      <c r="E28" s="75">
        <v>0.8</v>
      </c>
      <c r="F28" s="62">
        <v>0.05</v>
      </c>
      <c r="G28" s="62" t="s">
        <v>150</v>
      </c>
      <c r="H28" s="62" t="s">
        <v>150</v>
      </c>
      <c r="I28" s="62" t="s">
        <v>150</v>
      </c>
      <c r="J28" s="62">
        <v>0.07</v>
      </c>
      <c r="K28" s="75">
        <v>0.13</v>
      </c>
      <c r="L28" s="75">
        <v>0.15</v>
      </c>
      <c r="M28" s="76"/>
    </row>
    <row r="29" ht="12.75">
      <c r="M29"/>
    </row>
    <row r="30" ht="12.75">
      <c r="M30"/>
    </row>
  </sheetData>
  <printOptions horizontalCentered="1"/>
  <pageMargins left="0.7874015748031497" right="0.7874015748031497" top="1.3779527559055118" bottom="0.984251968503937" header="0.5905511811023623" footer="0.5905511811023623"/>
  <pageSetup fitToHeight="1" fitToWidth="1" horizontalDpi="300" verticalDpi="300" orientation="landscape" paperSize="9" scale="91" r:id="rId1"/>
  <headerFooter alignWithMargins="0">
    <oddHeader xml:space="preserve">&amp;C&amp;"Arial,Bold"&amp;16 1994 GROUNDWATER QUALITY DATA
Nutrients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workbookViewId="0" topLeftCell="A1">
      <selection activeCell="A1" sqref="A1"/>
    </sheetView>
  </sheetViews>
  <sheetFormatPr defaultColWidth="9.140625" defaultRowHeight="12.75"/>
  <cols>
    <col min="1" max="1" width="9.7109375" style="2" customWidth="1"/>
    <col min="2" max="4" width="9.140625" style="2" customWidth="1"/>
    <col min="5" max="5" width="11.00390625" style="3" customWidth="1"/>
    <col min="6" max="6" width="11.00390625" style="4" customWidth="1"/>
    <col min="7" max="7" width="11.140625" style="2" customWidth="1"/>
    <col min="8" max="16384" width="9.140625" style="2" customWidth="1"/>
  </cols>
  <sheetData>
    <row r="1" spans="1:7" s="1" customFormat="1" ht="49.5" customHeight="1" thickBot="1">
      <c r="A1" s="45" t="s">
        <v>0</v>
      </c>
      <c r="B1" s="46" t="s">
        <v>48</v>
      </c>
      <c r="C1" s="46" t="s">
        <v>108</v>
      </c>
      <c r="D1" s="46" t="s">
        <v>109</v>
      </c>
      <c r="E1" s="68" t="s">
        <v>237</v>
      </c>
      <c r="F1" s="69" t="s">
        <v>238</v>
      </c>
      <c r="G1" s="19" t="s">
        <v>56</v>
      </c>
    </row>
    <row r="2" spans="1:7" ht="12.75">
      <c r="A2" s="54" t="s">
        <v>5</v>
      </c>
      <c r="B2" s="55" t="s">
        <v>59</v>
      </c>
      <c r="C2" s="55" t="s">
        <v>153</v>
      </c>
      <c r="D2" s="55" t="s">
        <v>154</v>
      </c>
      <c r="E2" s="64">
        <v>-37.2</v>
      </c>
      <c r="F2" s="65">
        <v>-5.64</v>
      </c>
      <c r="G2" s="66"/>
    </row>
    <row r="3" spans="1:7" ht="12.75">
      <c r="A3" s="48" t="s">
        <v>5</v>
      </c>
      <c r="B3" s="49" t="s">
        <v>62</v>
      </c>
      <c r="C3" s="49" t="s">
        <v>153</v>
      </c>
      <c r="D3" s="49" t="s">
        <v>154</v>
      </c>
      <c r="E3" s="58">
        <v>-37.2</v>
      </c>
      <c r="F3" s="59">
        <v>-5.74</v>
      </c>
      <c r="G3" s="60" t="s">
        <v>63</v>
      </c>
    </row>
    <row r="4" spans="1:7" ht="12.75">
      <c r="A4" s="48" t="s">
        <v>8</v>
      </c>
      <c r="B4" s="49" t="s">
        <v>66</v>
      </c>
      <c r="C4" s="49" t="s">
        <v>153</v>
      </c>
      <c r="D4" s="49" t="s">
        <v>154</v>
      </c>
      <c r="E4" s="58">
        <v>-38.2</v>
      </c>
      <c r="F4" s="59">
        <v>-5.95</v>
      </c>
      <c r="G4" s="60"/>
    </row>
    <row r="5" spans="1:7" ht="12.75">
      <c r="A5" s="48" t="s">
        <v>9</v>
      </c>
      <c r="B5" s="49" t="s">
        <v>73</v>
      </c>
      <c r="C5" s="49" t="s">
        <v>153</v>
      </c>
      <c r="D5" s="49" t="s">
        <v>154</v>
      </c>
      <c r="E5" s="58">
        <v>-41.5</v>
      </c>
      <c r="F5" s="59">
        <v>-6.43</v>
      </c>
      <c r="G5" s="60"/>
    </row>
    <row r="6" spans="1:7" ht="12.75">
      <c r="A6" s="48" t="s">
        <v>12</v>
      </c>
      <c r="B6" s="49" t="s">
        <v>74</v>
      </c>
      <c r="C6" s="49" t="s">
        <v>153</v>
      </c>
      <c r="D6" s="49" t="s">
        <v>154</v>
      </c>
      <c r="E6" s="58">
        <v>-40.8</v>
      </c>
      <c r="F6" s="59">
        <v>-6.39</v>
      </c>
      <c r="G6" s="60"/>
    </row>
    <row r="7" spans="1:7" ht="12.75">
      <c r="A7" s="48">
        <v>36685</v>
      </c>
      <c r="B7" s="49" t="s">
        <v>75</v>
      </c>
      <c r="C7" s="49" t="s">
        <v>153</v>
      </c>
      <c r="D7" s="49" t="s">
        <v>154</v>
      </c>
      <c r="E7" s="58">
        <v>-31.5</v>
      </c>
      <c r="F7" s="59">
        <v>-4.84</v>
      </c>
      <c r="G7" s="60"/>
    </row>
    <row r="8" spans="1:7" ht="12.75">
      <c r="A8" s="48" t="s">
        <v>15</v>
      </c>
      <c r="B8" s="49" t="s">
        <v>77</v>
      </c>
      <c r="C8" s="49" t="s">
        <v>153</v>
      </c>
      <c r="D8" s="49" t="s">
        <v>154</v>
      </c>
      <c r="E8" s="58">
        <v>-34</v>
      </c>
      <c r="F8" s="59">
        <v>-5.06</v>
      </c>
      <c r="G8" s="60"/>
    </row>
    <row r="9" spans="1:7" ht="12.75">
      <c r="A9" s="48" t="s">
        <v>18</v>
      </c>
      <c r="B9" s="49" t="s">
        <v>78</v>
      </c>
      <c r="C9" s="49" t="s">
        <v>153</v>
      </c>
      <c r="D9" s="49" t="s">
        <v>154</v>
      </c>
      <c r="E9" s="58">
        <v>-41.3</v>
      </c>
      <c r="F9" s="59">
        <v>-6.51</v>
      </c>
      <c r="G9" s="60"/>
    </row>
    <row r="10" spans="1:7" ht="12.75">
      <c r="A10" s="48">
        <v>36694</v>
      </c>
      <c r="B10" s="49" t="s">
        <v>81</v>
      </c>
      <c r="C10" s="49" t="s">
        <v>153</v>
      </c>
      <c r="D10" s="49" t="s">
        <v>154</v>
      </c>
      <c r="E10" s="58">
        <v>-36.5</v>
      </c>
      <c r="F10" s="59">
        <v>-5.6</v>
      </c>
      <c r="G10" s="60"/>
    </row>
    <row r="11" spans="1:7" ht="12.75">
      <c r="A11" s="48">
        <v>36693</v>
      </c>
      <c r="B11" s="49" t="s">
        <v>83</v>
      </c>
      <c r="C11" s="49" t="s">
        <v>153</v>
      </c>
      <c r="D11" s="49" t="s">
        <v>154</v>
      </c>
      <c r="E11" s="58">
        <v>-37.3</v>
      </c>
      <c r="F11" s="59">
        <v>-5.8</v>
      </c>
      <c r="G11" s="60"/>
    </row>
    <row r="12" spans="1:7" ht="12.75">
      <c r="A12" s="48" t="s">
        <v>23</v>
      </c>
      <c r="B12" s="49" t="s">
        <v>84</v>
      </c>
      <c r="C12" s="49" t="s">
        <v>153</v>
      </c>
      <c r="D12" s="49" t="s">
        <v>154</v>
      </c>
      <c r="E12" s="58">
        <v>-43.7</v>
      </c>
      <c r="F12" s="59">
        <v>-6.43</v>
      </c>
      <c r="G12" s="60"/>
    </row>
    <row r="13" spans="1:7" ht="12.75">
      <c r="A13" s="48" t="s">
        <v>26</v>
      </c>
      <c r="B13" s="49" t="s">
        <v>85</v>
      </c>
      <c r="C13" s="49" t="s">
        <v>153</v>
      </c>
      <c r="D13" s="49" t="s">
        <v>154</v>
      </c>
      <c r="E13" s="58">
        <v>-43.9</v>
      </c>
      <c r="F13" s="59">
        <v>-6.58</v>
      </c>
      <c r="G13" s="60"/>
    </row>
    <row r="14" spans="1:7" ht="12.75">
      <c r="A14" s="48" t="s">
        <v>27</v>
      </c>
      <c r="B14" s="49" t="s">
        <v>86</v>
      </c>
      <c r="C14" s="49" t="s">
        <v>153</v>
      </c>
      <c r="D14" s="49" t="s">
        <v>154</v>
      </c>
      <c r="E14" s="58">
        <v>-36.8</v>
      </c>
      <c r="F14" s="59">
        <v>-5.44</v>
      </c>
      <c r="G14" s="60"/>
    </row>
    <row r="15" spans="1:7" ht="12.75">
      <c r="A15" s="48">
        <v>36686</v>
      </c>
      <c r="B15" s="49" t="s">
        <v>93</v>
      </c>
      <c r="C15" s="49" t="s">
        <v>153</v>
      </c>
      <c r="D15" s="49" t="s">
        <v>154</v>
      </c>
      <c r="E15" s="58">
        <v>-35.3</v>
      </c>
      <c r="F15" s="59">
        <v>-5.38</v>
      </c>
      <c r="G15" s="60"/>
    </row>
    <row r="16" spans="1:7" ht="12.75">
      <c r="A16" s="48">
        <v>36698</v>
      </c>
      <c r="B16" s="49" t="s">
        <v>95</v>
      </c>
      <c r="C16" s="49" t="s">
        <v>153</v>
      </c>
      <c r="D16" s="49" t="s">
        <v>154</v>
      </c>
      <c r="E16" s="58">
        <v>-26.7</v>
      </c>
      <c r="F16" s="59">
        <v>-3.89</v>
      </c>
      <c r="G16" s="60"/>
    </row>
    <row r="17" spans="1:7" ht="12.75">
      <c r="A17" s="48" t="s">
        <v>37</v>
      </c>
      <c r="B17" s="49" t="s">
        <v>97</v>
      </c>
      <c r="C17" s="49" t="s">
        <v>153</v>
      </c>
      <c r="D17" s="49" t="s">
        <v>154</v>
      </c>
      <c r="E17" s="58">
        <v>-27.4</v>
      </c>
      <c r="F17" s="59">
        <v>-3.89</v>
      </c>
      <c r="G17" s="60"/>
    </row>
    <row r="18" spans="1:7" ht="12.75">
      <c r="A18" s="48" t="s">
        <v>40</v>
      </c>
      <c r="B18" s="49" t="s">
        <v>99</v>
      </c>
      <c r="C18" s="49" t="s">
        <v>153</v>
      </c>
      <c r="D18" s="49" t="s">
        <v>154</v>
      </c>
      <c r="E18" s="58">
        <v>-24.9</v>
      </c>
      <c r="F18" s="59">
        <v>-3.51</v>
      </c>
      <c r="G18" s="60"/>
    </row>
    <row r="19" spans="1:7" ht="12.75">
      <c r="A19" s="48" t="s">
        <v>41</v>
      </c>
      <c r="B19" s="49" t="s">
        <v>100</v>
      </c>
      <c r="C19" s="49" t="s">
        <v>153</v>
      </c>
      <c r="D19" s="49" t="s">
        <v>154</v>
      </c>
      <c r="E19" s="58">
        <v>-25.7</v>
      </c>
      <c r="F19" s="59" t="s">
        <v>155</v>
      </c>
      <c r="G19" s="60"/>
    </row>
    <row r="20" spans="1:7" ht="12.75">
      <c r="A20" s="48">
        <v>36958</v>
      </c>
      <c r="B20" s="49" t="s">
        <v>102</v>
      </c>
      <c r="C20" s="49" t="s">
        <v>153</v>
      </c>
      <c r="D20" s="49" t="s">
        <v>154</v>
      </c>
      <c r="E20" s="58">
        <v>-22.4</v>
      </c>
      <c r="F20" s="59">
        <v>-3.43</v>
      </c>
      <c r="G20" s="60"/>
    </row>
    <row r="21" spans="1:7" ht="13.5" thickBot="1">
      <c r="A21" s="51">
        <v>36959</v>
      </c>
      <c r="B21" s="52" t="s">
        <v>106</v>
      </c>
      <c r="C21" s="52" t="s">
        <v>153</v>
      </c>
      <c r="D21" s="52" t="s">
        <v>154</v>
      </c>
      <c r="E21" s="61">
        <v>-33.1</v>
      </c>
      <c r="F21" s="62">
        <v>-4.74</v>
      </c>
      <c r="G21" s="63"/>
    </row>
  </sheetData>
  <printOptions horizontalCentered="1"/>
  <pageMargins left="0.7874015748031497" right="0.7874015748031497" top="1.7716535433070868" bottom="0.984251968503937" header="0.5905511811023623" footer="0.5905511811023623"/>
  <pageSetup fitToHeight="1" fitToWidth="1" horizontalDpi="300" verticalDpi="300" orientation="landscape" paperSize="9" r:id="rId1"/>
  <headerFooter alignWithMargins="0">
    <oddHeader>&amp;C&amp;"Arial,Bold"&amp;16 1994 GROUNDWATER QUALITY DATA
Environmental Isotopes
Deuterium and Oxygen-18</oddHeader>
    <oddFooter>&amp;L&amp;F&amp;A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Patty Please</dc:creator>
  <cp:keywords/>
  <dc:description/>
  <cp:lastModifiedBy>Please Patricia</cp:lastModifiedBy>
  <cp:lastPrinted>1999-05-20T04:15:51Z</cp:lastPrinted>
  <dcterms:created xsi:type="dcterms:W3CDTF">1999-05-06T04:45:55Z</dcterms:created>
  <cp:category/>
  <cp:version/>
  <cp:contentType/>
  <cp:contentStatus/>
</cp:coreProperties>
</file>