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hidePivotFieldList="1" defaultThemeVersion="153222"/>
  <bookViews>
    <workbookView xWindow="0" yWindow="0" windowWidth="19200" windowHeight="5565" activeTab="0"/>
  </bookViews>
  <sheets>
    <sheet name="Notes" sheetId="3" r:id="rId1"/>
    <sheet name="MDB Supply" sheetId="1" r:id="rId2"/>
    <sheet name="Metadata" sheetId="2" r:id="rId3"/>
  </sheets>
  <definedNames>
    <definedName name="_xlnm._FilterDatabase" localSheetId="1" hidden="1">'MDB Supply'!$A$1:$AH$281</definedName>
    <definedName name="_xlnm.Print_Area" localSheetId="0">'Notes'!$A$1:$P$16</definedName>
  </definedNames>
  <calcPr calcId="152511"/>
</workbook>
</file>

<file path=xl/sharedStrings.xml><?xml version="1.0" encoding="utf-8"?>
<sst xmlns="http://schemas.openxmlformats.org/spreadsheetml/2006/main" count="450" uniqueCount="135">
  <si>
    <t>year</t>
  </si>
  <si>
    <t>region</t>
  </si>
  <si>
    <t>R</t>
  </si>
  <si>
    <t>E_High</t>
  </si>
  <si>
    <t>E_Low</t>
  </si>
  <si>
    <t>E_Supp</t>
  </si>
  <si>
    <t>a_High</t>
  </si>
  <si>
    <t>a_Low</t>
  </si>
  <si>
    <t>UCF_Low</t>
  </si>
  <si>
    <t>A_High</t>
  </si>
  <si>
    <t>A_Low</t>
  </si>
  <si>
    <t>A_Supp</t>
  </si>
  <si>
    <t>F_Low</t>
  </si>
  <si>
    <t>F_High</t>
  </si>
  <si>
    <t>G_Low</t>
  </si>
  <si>
    <t>G_High</t>
  </si>
  <si>
    <t>C_Low</t>
  </si>
  <si>
    <t>C_High</t>
  </si>
  <si>
    <t>P</t>
  </si>
  <si>
    <t>T_irrig</t>
  </si>
  <si>
    <t>T_env</t>
  </si>
  <si>
    <t>NSW Border Rivers</t>
  </si>
  <si>
    <t>NSW Gwydir</t>
  </si>
  <si>
    <t>NSW Lachlan</t>
  </si>
  <si>
    <t>NSW Lower Darling</t>
  </si>
  <si>
    <t>NSW Macquarie-Castlereagh</t>
  </si>
  <si>
    <t>NSW Murray Above</t>
  </si>
  <si>
    <t>NSW Murray Below</t>
  </si>
  <si>
    <t>NSW Murrumbidgee</t>
  </si>
  <si>
    <t>NSW Namoi</t>
  </si>
  <si>
    <t>SA Murray</t>
  </si>
  <si>
    <t>VIC Goulburn-Broken</t>
  </si>
  <si>
    <t>VIC Loddon-Campaspe</t>
  </si>
  <si>
    <t>VIC Murray Above</t>
  </si>
  <si>
    <t>VIC Murray Below</t>
  </si>
  <si>
    <t>D_High</t>
  </si>
  <si>
    <t>D_Low</t>
  </si>
  <si>
    <t>D_Supp</t>
  </si>
  <si>
    <t>U</t>
  </si>
  <si>
    <t>B_buyback_High</t>
  </si>
  <si>
    <t>B_buyback_Low</t>
  </si>
  <si>
    <t>B_buyback_Supp</t>
  </si>
  <si>
    <t>B_onfarm_High</t>
  </si>
  <si>
    <t>B_onfarm_Low</t>
  </si>
  <si>
    <t>B_onfarm_Supp</t>
  </si>
  <si>
    <t>B_offfarm_High</t>
  </si>
  <si>
    <t>B_offfarm_Low</t>
  </si>
  <si>
    <t>B_offfarm_Supp</t>
  </si>
  <si>
    <t>Allocation water use</t>
  </si>
  <si>
    <t>ABARES estimate</t>
  </si>
  <si>
    <t>This is a calculated field estimated using the following equation:
(1-D_High)*(A_High + C_High - C_High (t+1) - F_High - G_High) + 
(1-D_Low)*(A_Low + C_Low - C_Low (t+1) - F_Low - G_Low) + 
(1-D_Supp)*(A_Supp) + 
T_env + T_irrig + UCF_Low</t>
  </si>
  <si>
    <t>ML</t>
  </si>
  <si>
    <t>Estimated allocation water use for irrigation activity</t>
  </si>
  <si>
    <t>Market</t>
  </si>
  <si>
    <t>MDBA provisions, VIC Water Register</t>
  </si>
  <si>
    <t>Net allocation water traded on the market. Only includes water traded from non-environmental holders to other non-environmental holders.
Overall, net trade excludes trade between environmental holders.</t>
  </si>
  <si>
    <t>Net allocation water trade (non environment to non environment)</t>
  </si>
  <si>
    <t>CEWH</t>
  </si>
  <si>
    <t>Net allocation water trade (environment to non environment)</t>
  </si>
  <si>
    <t>Original data sourced from the BOM national water register, and various market reports, and broker websites. Data was cleaned using ABARES price cleaning scripts.</t>
  </si>
  <si>
    <t>The average annual water allocation price (in 2018-19$), estimated as the average of monthly prices from August to May each year.</t>
  </si>
  <si>
    <t>Price of water allocations</t>
  </si>
  <si>
    <t>Supply</t>
  </si>
  <si>
    <t>Calculated as:
D_low = (B_buyback_low+ B_onfarm_low)/E_low
D_high = (B_buyback_high + B_onfarm_high)/E_high
D_Supp = (B_buyback_supp + B_onfarm_supp)/E_supp</t>
  </si>
  <si>
    <t>Proportion of total water that has been recovered through buy backs and on-farm initiatives</t>
  </si>
  <si>
    <t>D_low, D_high, D_supp</t>
  </si>
  <si>
    <t>Recovery</t>
  </si>
  <si>
    <t>ABARES estimates, sourced and compiled from DAWR and CEWH</t>
  </si>
  <si>
    <t>Volume of entitlements (by reliability type) recovered for the environment through off-farm recovery.</t>
  </si>
  <si>
    <t>Off-farm recovery entitlement volumes</t>
  </si>
  <si>
    <t>B_offfarm (Low, High, Supp)</t>
  </si>
  <si>
    <t>Volume of entitlements (by reliability type) recovered for the environment through infrastructure programs administered under the Basin Plan.</t>
  </si>
  <si>
    <t>Infrastructure programs entitlement volumes (On-farm)</t>
  </si>
  <si>
    <t>B_onfarm (Low, High, Supp)</t>
  </si>
  <si>
    <t xml:space="preserve">Volume of entitlements (by reliability type) purchased for the environment held by the CEWH under the Basin Plan. </t>
  </si>
  <si>
    <t>Environmental buyback entitlement volumes</t>
  </si>
  <si>
    <t>B_buyback (Low, High, Supp)</t>
  </si>
  <si>
    <t>Historical carryover data (time period varies by catchment) internally sourced from state water agencies including NSW DPI, Northern Victorian Resource Manager and SA DEWNR.
Data is also sourced from public sources including AWD and General purpose accounting reports in NSW and Unused water reports in VIC.</t>
  </si>
  <si>
    <t>Carryover from previous year</t>
  </si>
  <si>
    <t>C_low, C_high</t>
  </si>
  <si>
    <t>NSW General Purpose accounting and Available Water Determination reports
Vic. Unused water reports</t>
  </si>
  <si>
    <t>Volume of water forfeited at the end of the season (end of each water year).
In NSW, data is not always split by Within year and End of year forfeits. Where only a total forfeit number has been provided, ABARES assumed it is an end of year forfeit.
In Vic., this is the sum of water reported under 'Evaporation loss' and 'other forfeits' categories.</t>
  </si>
  <si>
    <t>End of year forfeit</t>
  </si>
  <si>
    <t>G_low, G_high</t>
  </si>
  <si>
    <t>Volume of water forfeited within a year.
In NSW, this primarily reflects drought account balance. In some northern NSW catchments this captures over allocations and subsequent forfeits. 
In NSW, within year forfeits typically occur against General (here low) reliability entitlements. In Vic., within year forfeits occur against High reliability entitlements.</t>
  </si>
  <si>
    <t>Within year forfeited allocation</t>
  </si>
  <si>
    <t>F_low, F_high</t>
  </si>
  <si>
    <t>Usage against supplementary entitlements is sourced from NSW Available Water Determination reports.
Other variables are derived.</t>
  </si>
  <si>
    <t>The volume of water allocated to each entitlement type, on the basis of the allocations announced by states.
A_low = E_low*a_low
A_high = E_high*a_high
A_supp = "usage against supplementary entitlements"
General security water is recorded against the '_low' variables in NSW. Supplementary water is only available in NSW.</t>
  </si>
  <si>
    <t>Allocation volume</t>
  </si>
  <si>
    <t>A_low, A_high, A_supp</t>
  </si>
  <si>
    <t>NSW Available Water Determination reports</t>
  </si>
  <si>
    <t>Volume of water used during uncontrolled flow events. These events only occur against NSW General security entitlements</t>
  </si>
  <si>
    <t>Uncontrolled flow usage</t>
  </si>
  <si>
    <t>UCF_low</t>
  </si>
  <si>
    <t>State water allocation announcements</t>
  </si>
  <si>
    <t>The percentage of water allocated to an entitlement type during a water year. For the purposes of modelling, the last allocation announcement for each entitlement type is applied for each water year. Announced allocations apply equally to all water users, including the environment.
Supplementary entitlements do not have allocations.</t>
  </si>
  <si>
    <t>%</t>
  </si>
  <si>
    <t>Allocation percentage</t>
  </si>
  <si>
    <t>a_low, a_high</t>
  </si>
  <si>
    <t>State water availability reports</t>
  </si>
  <si>
    <t xml:space="preserve">Volume of entitlement water by reliability type. 
(High = high reliability, Low = low reliability, Supp = Supplementary reliability)
In NSW, General reliability is recorded against E_low. Victoria does not have any Supplementary reliability water. </t>
  </si>
  <si>
    <t>Entitlement volumes</t>
  </si>
  <si>
    <t>E_low, E_high, E_supp</t>
  </si>
  <si>
    <t>Physical</t>
  </si>
  <si>
    <t>BOM rainfall maps, Australian Water Availability Project (AWAP)</t>
  </si>
  <si>
    <t>Average farm rainfall in a region for a year</t>
  </si>
  <si>
    <t>mm</t>
  </si>
  <si>
    <t>Annual rainfall</t>
  </si>
  <si>
    <t>Location</t>
  </si>
  <si>
    <t>ABARES Australian Water Markets Reports</t>
  </si>
  <si>
    <t>Water catchment regions defined by previous Water Market Reports. These adhere to hydrological conditions in the basin and areused to report on water trade and market and irrigation activity.</t>
  </si>
  <si>
    <t>Spatial</t>
  </si>
  <si>
    <t>Catchment / Water supply region</t>
  </si>
  <si>
    <t>Time</t>
  </si>
  <si>
    <t>NA</t>
  </si>
  <si>
    <t>Year for a particular data point. All data is reported on an annual basis.</t>
  </si>
  <si>
    <t>Financial year</t>
  </si>
  <si>
    <t>Tag</t>
  </si>
  <si>
    <t>Source</t>
  </si>
  <si>
    <t>Notes</t>
  </si>
  <si>
    <t>Unit</t>
  </si>
  <si>
    <t>Description</t>
  </si>
  <si>
    <t>Variable</t>
  </si>
  <si>
    <t>Metadata</t>
  </si>
  <si>
    <t>Supply tables</t>
  </si>
  <si>
    <t>MDB Water Market Dataset - Supply</t>
  </si>
  <si>
    <t>MDB supply metadata</t>
  </si>
  <si>
    <t>MDB Supply</t>
  </si>
  <si>
    <t>Supply dataset</t>
  </si>
  <si>
    <r>
      <t>© Commonwealth of Australia 2020.</t>
    </r>
    <r>
      <rPr>
        <b/>
        <sz val="8"/>
        <color rgb="FF000000"/>
        <rFont val="Calibri"/>
        <family val="2"/>
        <scheme val="minor"/>
      </rPr>
      <t xml:space="preserve"> Ownership of intellectual property rights:</t>
    </r>
    <r>
      <rPr>
        <sz val="8"/>
        <color rgb="FF000000"/>
        <rFont val="Calibri"/>
        <family val="2"/>
        <scheme val="minor"/>
      </rPr>
      <t xml:space="preserve"> Unless otherwise noted, copyright (and any other intellectual property rights, if any) in this publication is owned by the Commonwealth of Australia (referred to as the Commonwealth). </t>
    </r>
    <r>
      <rPr>
        <b/>
        <sz val="8"/>
        <color rgb="FF000000"/>
        <rFont val="Calibri"/>
        <family val="2"/>
        <scheme val="minor"/>
      </rPr>
      <t>Creative Commons licence:</t>
    </r>
    <r>
      <rPr>
        <sz val="8"/>
        <color rgb="FF000000"/>
        <rFont val="Calibri"/>
        <family val="2"/>
        <scheme val="minor"/>
      </rPr>
      <t xml:space="preserve"> All material in this publication is licensed under a Creative Commons Attribution 4.0 International Licence, save for content supplied by third parties, logos and the Commonwealth Coat of Arms. Creative Commons Attribution 4.0 International Licence is a standard form licence agreement that allows you to copy, distribute, transmit and adapt this publication provided you attribute the work. A summary of the licence terms is available from creativecommons.org/licenses/by/4.0. The full licence terms are available from creativecommons.org/licenses/by/4.0/legalcode</t>
    </r>
    <r>
      <rPr>
        <b/>
        <sz val="8"/>
        <color rgb="FF000000"/>
        <rFont val="Calibri"/>
        <family val="2"/>
        <scheme val="minor"/>
      </rPr>
      <t xml:space="preserve">. 
Professional independence
</t>
    </r>
    <r>
      <rPr>
        <sz val="8"/>
        <color rgb="FF000000"/>
        <rFont val="Calibri"/>
        <family val="2"/>
        <scheme val="minor"/>
      </rPr>
      <t>The views and analysis presented in ABARES publications, including this one, reflect ABARES professionally independent findings, based on scientific and economic concepts, principles, information and data.  These views, analysis and findings may not reflect or be consistent with the views or positions of the Australian Government, or of organisations or groups who have commissioned ABARES reports or analysis.  More information on professional independence is provided on the ABARES website at agriculture.gov.au/abares/about/research-and-analysis#professional-independence</t>
    </r>
    <r>
      <rPr>
        <b/>
        <sz val="8"/>
        <color rgb="FF000000"/>
        <rFont val="Calibri"/>
        <family val="2"/>
        <scheme val="minor"/>
      </rPr>
      <t xml:space="preserve">
Cataloguing data:</t>
    </r>
    <r>
      <rPr>
        <sz val="8"/>
        <color rgb="FF000000"/>
        <rFont val="Calibri"/>
        <family val="2"/>
        <scheme val="minor"/>
      </rPr>
      <t xml:space="preserve"> This publication (and any material sourced from it) should be attributed as: . </t>
    </r>
  </si>
  <si>
    <t xml:space="preserve">C_low = Total volume of allocation water carried over from the previous year (private and environmental), against low reliability entitlements. In NSW, this includes general security entitlements 
C_high = Total volume of allocation water carried over from the previous year (private and environmental), against high reliability entitlements. </t>
  </si>
  <si>
    <t>Net allocation water traded by CEWH back to irrigators. Between 2014 and 2020, includes corrections for private and environmental water as published by the Victorian state government.</t>
  </si>
  <si>
    <t>Gupta, M, Westwood, T, Legg, P 2020, MDB water market dataset, ABARES technical report, Canberra, March, CC BY 4.0. https://doi.org/10.25814/5e781e73a1b9a</t>
  </si>
  <si>
    <t>$/ML</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</si>
</sst>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quot;$&quot;* #,##0.00_-;_-&quot;$&quot;* &quot;-&quot;??_-;_-@_-"/>
    <numFmt numFmtId="164" formatCode="_-&quot;$&quot;* #,##0_-;\-&quot;$&quot;* #,##0_-;_-&quot;$&quot;* &quot;-&quot;??_-;_-@_-"/>
  </numFmts>
  <fonts count="24">
    <font>
      <sz val="11"/>
      <color theme="1"/>
      <name val="Calibri"/>
      <family val="2"/>
      <scheme val="minor"/>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6"/>
      <color rgb="FF000000"/>
      <name val="Calibri"/>
      <family val="2"/>
      <scheme val="minor"/>
    </font>
    <font>
      <b/>
      <sz val="14"/>
      <color rgb="FF000000"/>
      <name val="Cambria"/>
      <family val="1"/>
    </font>
    <font>
      <u val="single"/>
      <sz val="11"/>
      <color theme="10"/>
      <name val="Calibri"/>
      <family val="2"/>
      <scheme val="minor"/>
    </font>
    <font>
      <sz val="11"/>
      <color theme="1"/>
      <name val="Cambria"/>
      <family val="1"/>
    </font>
    <font>
      <sz val="8"/>
      <color rgb="FF000000"/>
      <name val="Calibri"/>
      <family val="2"/>
      <scheme val="minor"/>
    </font>
    <font>
      <b/>
      <sz val="8"/>
      <color rgb="FF000000"/>
      <name val="Calibri"/>
      <family val="2"/>
      <scheme val="minor"/>
    </font>
  </fonts>
  <fills count="34">
    <fill>
      <patternFill/>
    </fill>
    <fill>
      <patternFill patternType="gray125"/>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FF"/>
        <bgColor indexed="64"/>
      </patternFill>
    </fill>
  </fills>
  <borders count="19">
    <border>
      <left/>
      <right/>
      <top/>
      <bottom/>
      <diagonal/>
    </border>
    <border>
      <left/>
      <right/>
      <top/>
      <bottom style="thick">
        <color theme="4"/>
      </bottom>
    </border>
    <border>
      <left/>
      <right/>
      <top/>
      <bottom style="thick">
        <color theme="4" tint="0.49998000264167786"/>
      </bottom>
    </border>
    <border>
      <left/>
      <right/>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style="thin">
        <color theme="4"/>
      </top>
      <bottom style="double">
        <color theme="4"/>
      </bottom>
    </border>
    <border>
      <left/>
      <right/>
      <top style="thin"/>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0"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17" fillId="32" borderId="0" applyNumberFormat="0" applyBorder="0" applyAlignment="0" applyProtection="0"/>
    <xf numFmtId="0" fontId="20" fillId="0" borderId="0" applyNumberFormat="0" applyFill="0" applyBorder="0" applyAlignment="0" applyProtection="0"/>
  </cellStyleXfs>
  <cellXfs count="36">
    <xf numFmtId="0" fontId="0" fillId="0" borderId="0" xfId="0"/>
    <xf numFmtId="0" fontId="0" fillId="0" borderId="0" xfId="0" applyFill="1"/>
    <xf numFmtId="1" fontId="0" fillId="0" borderId="0" xfId="0" applyNumberFormat="1" applyFill="1"/>
    <xf numFmtId="0" fontId="0" fillId="0" borderId="0" xfId="0" applyAlignment="1">
      <alignment horizontal="left"/>
    </xf>
    <xf numFmtId="0" fontId="0" fillId="0" borderId="0" xfId="0" applyFill="1" applyAlignment="1">
      <alignment horizontal="left"/>
    </xf>
    <xf numFmtId="0" fontId="0" fillId="0" borderId="10" xfId="0" applyBorder="1"/>
    <xf numFmtId="0" fontId="0" fillId="0" borderId="0" xfId="0" applyAlignment="1">
      <alignment vertical="center"/>
    </xf>
    <xf numFmtId="0" fontId="0" fillId="23" borderId="0" xfId="0" applyFill="1" applyAlignment="1">
      <alignment vertical="center" wrapText="1"/>
    </xf>
    <xf numFmtId="0" fontId="0" fillId="0" borderId="0" xfId="0" applyAlignment="1">
      <alignment vertical="center" wrapText="1"/>
    </xf>
    <xf numFmtId="0" fontId="0" fillId="22" borderId="0" xfId="0" applyFill="1" applyBorder="1" applyAlignment="1">
      <alignment vertical="center" wrapText="1"/>
    </xf>
    <xf numFmtId="0" fontId="0" fillId="22" borderId="0" xfId="0" applyFill="1" applyAlignment="1">
      <alignment vertical="center" wrapText="1"/>
    </xf>
    <xf numFmtId="0" fontId="0" fillId="0" borderId="0" xfId="0" applyAlignment="1">
      <alignment horizontal="left" vertical="center"/>
    </xf>
    <xf numFmtId="0" fontId="16" fillId="30" borderId="10" xfId="0" applyFont="1" applyFill="1" applyBorder="1" applyAlignment="1">
      <alignment horizontal="left" vertical="center"/>
    </xf>
    <xf numFmtId="0" fontId="18" fillId="0" borderId="0" xfId="0" applyFont="1"/>
    <xf numFmtId="0" fontId="0" fillId="33" borderId="11" xfId="0" applyFill="1" applyBorder="1"/>
    <xf numFmtId="0" fontId="0" fillId="33" borderId="12" xfId="0" applyFill="1" applyBorder="1"/>
    <xf numFmtId="0" fontId="0" fillId="33" borderId="13" xfId="0" applyFill="1" applyBorder="1"/>
    <xf numFmtId="0" fontId="0" fillId="33" borderId="14" xfId="0" applyFill="1" applyBorder="1"/>
    <xf numFmtId="0" fontId="0" fillId="33" borderId="0" xfId="0" applyFill="1" applyBorder="1"/>
    <xf numFmtId="0" fontId="0" fillId="33" borderId="15" xfId="0" applyFill="1" applyBorder="1"/>
    <xf numFmtId="0" fontId="19" fillId="33" borderId="0" xfId="0" applyFont="1" applyFill="1" applyBorder="1"/>
    <xf numFmtId="0" fontId="20" fillId="33" borderId="0" xfId="61" applyFill="1" applyBorder="1"/>
    <xf numFmtId="0" fontId="21" fillId="33" borderId="0" xfId="0" applyFont="1" applyFill="1" applyBorder="1"/>
    <xf numFmtId="0" fontId="20" fillId="0" borderId="0" xfId="61"/>
    <xf numFmtId="0" fontId="0" fillId="0" borderId="0" xfId="0" applyAlignment="1">
      <alignment horizontal="left" vertical="top"/>
    </xf>
    <xf numFmtId="1" fontId="0" fillId="0" borderId="0" xfId="0" applyNumberFormat="1"/>
    <xf numFmtId="9" fontId="0" fillId="0" borderId="0" xfId="15" applyFont="1"/>
    <xf numFmtId="9" fontId="0" fillId="0" borderId="0" xfId="15" applyFont="1" applyFill="1"/>
    <xf numFmtId="164" fontId="0" fillId="0" borderId="0" xfId="16" applyNumberFormat="1" applyFont="1" applyFill="1"/>
    <xf numFmtId="9" fontId="0" fillId="0" borderId="0" xfId="15" applyFont="1" applyFill="1" applyAlignment="1">
      <alignment horizontal="left"/>
    </xf>
    <xf numFmtId="0" fontId="22" fillId="33" borderId="14" xfId="0" applyFont="1" applyFill="1" applyBorder="1" applyAlignment="1">
      <alignment horizontal="left" vertical="top" wrapText="1"/>
    </xf>
    <xf numFmtId="0" fontId="22" fillId="33" borderId="0" xfId="0" applyFont="1" applyFill="1" applyBorder="1" applyAlignment="1">
      <alignment horizontal="left" vertical="top" wrapText="1"/>
    </xf>
    <xf numFmtId="0" fontId="22" fillId="33" borderId="15" xfId="0" applyFont="1" applyFill="1" applyBorder="1" applyAlignment="1">
      <alignment horizontal="left" vertical="top" wrapText="1"/>
    </xf>
    <xf numFmtId="0" fontId="22" fillId="0" borderId="16" xfId="0" applyFont="1" applyFill="1" applyBorder="1" applyAlignment="1">
      <alignment horizontal="left" vertical="top" wrapText="1"/>
    </xf>
    <xf numFmtId="0" fontId="22" fillId="0" borderId="17" xfId="0" applyFont="1" applyFill="1" applyBorder="1" applyAlignment="1">
      <alignment horizontal="left" vertical="top" wrapText="1"/>
    </xf>
    <xf numFmtId="0" fontId="22" fillId="0" borderId="18" xfId="0" applyFont="1" applyFill="1" applyBorder="1" applyAlignment="1">
      <alignment horizontal="left" vertical="top" wrapText="1"/>
    </xf>
  </cellXfs>
  <cellStyles count="48">
    <cellStyle name="Normal" xfId="0"/>
    <cellStyle name="Percent" xfId="15"/>
    <cellStyle name="Currency" xfId="16"/>
    <cellStyle name="Currency [0]" xfId="17"/>
    <cellStyle name="Comma" xfId="18"/>
    <cellStyle name="Comma [0]" xfId="19"/>
    <cellStyle name="Title" xfId="20"/>
    <cellStyle name="Heading 1" xfId="21"/>
    <cellStyle name="Heading 2" xfId="22"/>
    <cellStyle name="Heading 3" xfId="23"/>
    <cellStyle name="Heading 4" xfId="24"/>
    <cellStyle name="Good" xfId="25"/>
    <cellStyle name="Bad" xfId="26"/>
    <cellStyle name="Neutral" xfId="27"/>
    <cellStyle name="Input" xfId="28"/>
    <cellStyle name="Output" xfId="29"/>
    <cellStyle name="Calculation" xfId="30"/>
    <cellStyle name="Linked Cell" xfId="31"/>
    <cellStyle name="Check Cell" xfId="32"/>
    <cellStyle name="Warning Text" xfId="33"/>
    <cellStyle name="Note" xfId="34"/>
    <cellStyle name="Explanatory Text" xfId="35"/>
    <cellStyle name="Total" xfId="36"/>
    <cellStyle name="Accent1" xfId="37"/>
    <cellStyle name="20% - Accent1" xfId="38"/>
    <cellStyle name="40% - Accent1" xfId="39"/>
    <cellStyle name="60% - Accent1" xfId="40"/>
    <cellStyle name="Accent2" xfId="41"/>
    <cellStyle name="20% - Accent2" xfId="42"/>
    <cellStyle name="40% - Accent2" xfId="43"/>
    <cellStyle name="60% - Accent2" xfId="44"/>
    <cellStyle name="Accent3" xfId="45"/>
    <cellStyle name="20% - Accent3" xfId="46"/>
    <cellStyle name="40% - Accent3" xfId="47"/>
    <cellStyle name="60% - Accent3" xfId="48"/>
    <cellStyle name="Accent4" xfId="49"/>
    <cellStyle name="20% - Accent4" xfId="50"/>
    <cellStyle name="40% - Accent4" xfId="51"/>
    <cellStyle name="60% - Accent4" xfId="52"/>
    <cellStyle name="Accent5" xfId="53"/>
    <cellStyle name="20% - Accent5" xfId="54"/>
    <cellStyle name="40% - Accent5" xfId="55"/>
    <cellStyle name="60% - Accent5" xfId="56"/>
    <cellStyle name="Accent6" xfId="57"/>
    <cellStyle name="20% - Accent6" xfId="58"/>
    <cellStyle name="40% - Accent6" xfId="59"/>
    <cellStyle name="60% - Accent6" xfId="60"/>
    <cellStyle name="Hyperlink"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9525</xdr:colOff>
      <xdr:row>1</xdr:row>
      <xdr:rowOff>9525</xdr:rowOff>
    </xdr:from>
    <xdr:ext cx="2419350" cy="904875"/>
    <xdr:pic>
      <xdr:nvPicPr>
        <xdr:cNvPr id="2"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619125" y="276225"/>
          <a:ext cx="2419350" cy="904875"/>
        </a:xfrm>
        <a:prstGeom prst="rect">
          <a:avLst/>
        </a:prstGeom>
        <a:ln>
          <a:noFill/>
        </a:ln>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14"/>
  <sheetViews>
    <sheetView tabSelected="1" workbookViewId="0" topLeftCell="A1"/>
  </sheetViews>
  <sheetFormatPr defaultColWidth="9.140625" defaultRowHeight="15"/>
  <sheetData>
    <row r="1" ht="21">
      <c r="B1" s="13" t="s">
        <v>126</v>
      </c>
    </row>
    <row r="2" spans="2:15" ht="15">
      <c r="B2" s="14"/>
      <c r="C2" s="15"/>
      <c r="D2" s="15"/>
      <c r="E2" s="15"/>
      <c r="F2" s="15"/>
      <c r="G2" s="15"/>
      <c r="H2" s="15"/>
      <c r="I2" s="15"/>
      <c r="J2" s="15"/>
      <c r="K2" s="15"/>
      <c r="L2" s="15"/>
      <c r="M2" s="15"/>
      <c r="N2" s="15"/>
      <c r="O2" s="16"/>
    </row>
    <row r="3" spans="2:15" ht="15">
      <c r="B3" s="17"/>
      <c r="C3" s="18"/>
      <c r="D3" s="18"/>
      <c r="E3" s="18"/>
      <c r="F3" s="18"/>
      <c r="G3" s="18"/>
      <c r="H3" s="18"/>
      <c r="I3" s="18"/>
      <c r="J3" s="18"/>
      <c r="K3" s="18"/>
      <c r="L3" s="18"/>
      <c r="M3" s="18"/>
      <c r="N3" s="18"/>
      <c r="O3" s="19"/>
    </row>
    <row r="4" spans="2:15" ht="15">
      <c r="B4" s="17"/>
      <c r="C4" s="18"/>
      <c r="D4" s="18"/>
      <c r="E4" s="18"/>
      <c r="F4" s="18"/>
      <c r="G4" s="18"/>
      <c r="H4" s="18"/>
      <c r="I4" s="18"/>
      <c r="J4" s="18"/>
      <c r="K4" s="18"/>
      <c r="L4" s="18"/>
      <c r="M4" s="18"/>
      <c r="N4" s="18"/>
      <c r="O4" s="19"/>
    </row>
    <row r="5" spans="2:15" ht="15">
      <c r="B5" s="17"/>
      <c r="C5" s="18"/>
      <c r="D5" s="18"/>
      <c r="E5" s="18"/>
      <c r="F5" s="18"/>
      <c r="G5" s="18"/>
      <c r="H5" s="18"/>
      <c r="I5" s="18"/>
      <c r="J5" s="18"/>
      <c r="K5" s="18"/>
      <c r="L5" s="18"/>
      <c r="M5" s="18"/>
      <c r="N5" s="18"/>
      <c r="O5" s="19"/>
    </row>
    <row r="6" spans="2:15" ht="15">
      <c r="B6" s="17"/>
      <c r="C6" s="18"/>
      <c r="D6" s="18"/>
      <c r="E6" s="18"/>
      <c r="F6" s="18"/>
      <c r="G6" s="18"/>
      <c r="H6" s="18"/>
      <c r="I6" s="18"/>
      <c r="J6" s="18"/>
      <c r="K6" s="18"/>
      <c r="L6" s="18"/>
      <c r="M6" s="18"/>
      <c r="N6" s="18"/>
      <c r="O6" s="19"/>
    </row>
    <row r="7" spans="2:15" ht="18">
      <c r="B7" s="17"/>
      <c r="C7" s="20" t="s">
        <v>125</v>
      </c>
      <c r="D7" s="18"/>
      <c r="E7" s="18"/>
      <c r="F7" s="18"/>
      <c r="G7" s="18"/>
      <c r="H7" s="18"/>
      <c r="I7" s="18"/>
      <c r="J7" s="18"/>
      <c r="K7" s="18"/>
      <c r="L7" s="18"/>
      <c r="M7" s="18"/>
      <c r="N7" s="18"/>
      <c r="O7" s="19"/>
    </row>
    <row r="8" spans="2:15" ht="15">
      <c r="B8" s="17"/>
      <c r="C8" s="18"/>
      <c r="D8" s="18"/>
      <c r="E8" s="18"/>
      <c r="F8" s="18"/>
      <c r="G8" s="18"/>
      <c r="H8" s="18"/>
      <c r="I8" s="18"/>
      <c r="J8" s="18"/>
      <c r="K8" s="18"/>
      <c r="L8" s="18"/>
      <c r="M8" s="18"/>
      <c r="N8" s="18"/>
      <c r="O8" s="19"/>
    </row>
    <row r="9" spans="2:15" ht="15">
      <c r="B9" s="17"/>
      <c r="C9" s="21" t="s">
        <v>128</v>
      </c>
      <c r="D9" s="18"/>
      <c r="E9" s="22" t="s">
        <v>129</v>
      </c>
      <c r="F9" s="18"/>
      <c r="G9" s="18"/>
      <c r="H9" s="18"/>
      <c r="I9" s="18"/>
      <c r="J9" s="18"/>
      <c r="K9" s="18"/>
      <c r="L9" s="18"/>
      <c r="M9" s="18"/>
      <c r="N9" s="18"/>
      <c r="O9" s="19"/>
    </row>
    <row r="10" spans="2:15" ht="15">
      <c r="B10" s="17"/>
      <c r="C10" s="23" t="s">
        <v>124</v>
      </c>
      <c r="D10" s="18"/>
      <c r="E10" s="22" t="s">
        <v>127</v>
      </c>
      <c r="F10" s="18"/>
      <c r="G10" s="18"/>
      <c r="H10" s="18"/>
      <c r="I10" s="18"/>
      <c r="J10" s="18"/>
      <c r="K10" s="18"/>
      <c r="L10" s="18"/>
      <c r="M10" s="18"/>
      <c r="N10" s="18"/>
      <c r="O10" s="19"/>
    </row>
    <row r="11" spans="2:15" ht="15">
      <c r="B11" s="17"/>
      <c r="C11" s="18"/>
      <c r="D11" s="18"/>
      <c r="E11" s="18"/>
      <c r="F11" s="18"/>
      <c r="G11" s="18"/>
      <c r="H11" s="18"/>
      <c r="I11" s="18"/>
      <c r="J11" s="18"/>
      <c r="K11" s="18"/>
      <c r="L11" s="18"/>
      <c r="M11" s="18"/>
      <c r="N11" s="18"/>
      <c r="O11" s="19"/>
    </row>
    <row r="12" spans="2:15" ht="127.5" customHeight="1">
      <c r="B12" s="30" t="s">
        <v>130</v>
      </c>
      <c r="C12" s="31"/>
      <c r="D12" s="31"/>
      <c r="E12" s="31"/>
      <c r="F12" s="31"/>
      <c r="G12" s="31"/>
      <c r="H12" s="31"/>
      <c r="I12" s="31"/>
      <c r="J12" s="31"/>
      <c r="K12" s="31"/>
      <c r="L12" s="31"/>
      <c r="M12" s="31"/>
      <c r="N12" s="31"/>
      <c r="O12" s="32"/>
    </row>
    <row r="13" spans="2:15" ht="15" customHeight="1">
      <c r="B13" s="33" t="s">
        <v>133</v>
      </c>
      <c r="C13" s="34"/>
      <c r="D13" s="34"/>
      <c r="E13" s="34"/>
      <c r="F13" s="34"/>
      <c r="G13" s="34"/>
      <c r="H13" s="34"/>
      <c r="I13" s="34"/>
      <c r="J13" s="34"/>
      <c r="K13" s="34"/>
      <c r="L13" s="34"/>
      <c r="M13" s="34"/>
      <c r="N13" s="34"/>
      <c r="O13" s="35"/>
    </row>
    <row r="14" spans="2:15" s="24" customFormat="1" ht="15" customHeight="1">
      <c r="B14"/>
      <c r="C14"/>
      <c r="D14"/>
      <c r="E14"/>
      <c r="F14"/>
      <c r="G14"/>
      <c r="H14"/>
      <c r="I14"/>
      <c r="J14"/>
      <c r="K14"/>
      <c r="L14"/>
      <c r="M14"/>
      <c r="N14"/>
      <c r="O14"/>
    </row>
  </sheetData>
  <mergeCells count="2">
    <mergeCell ref="B12:O12"/>
    <mergeCell ref="B13:O13"/>
  </mergeCells>
  <hyperlinks>
    <hyperlink ref="C9" location="'MDB Supply'!A1" display="MDB Supply"/>
    <hyperlink ref="C10" location="Metadata!A1" display="Metadata"/>
  </hyperlinks>
  <printOptions/>
  <pageMargins left="0.7" right="0.7" top="0.75" bottom="0.75" header="0.3" footer="0.3"/>
  <pageSetup fitToHeight="0" fitToWidth="1"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281"/>
  <sheetViews>
    <sheetView workbookViewId="0" topLeftCell="A1">
      <pane xSplit="2" ySplit="1" topLeftCell="C2" activePane="bottomRight" state="frozen"/>
      <selection pane="topRight" activeCell="C1" sqref="C1"/>
      <selection pane="bottomLeft" activeCell="A2" sqref="A2"/>
      <selection pane="bottomRight" activeCell="C2" sqref="C2"/>
    </sheetView>
  </sheetViews>
  <sheetFormatPr defaultColWidth="9.140625" defaultRowHeight="15"/>
  <cols>
    <col min="1" max="1" width="7.140625" style="0" bestFit="1" customWidth="1"/>
    <col min="2" max="2" width="26.7109375" style="0" bestFit="1" customWidth="1"/>
    <col min="3" max="8" width="12.00390625" style="0" bestFit="1" customWidth="1"/>
    <col min="9" max="9" width="12.7109375" style="0" bestFit="1" customWidth="1"/>
    <col min="10" max="10" width="12.00390625" style="0" bestFit="1" customWidth="1"/>
    <col min="11" max="11" width="12.00390625" style="1" bestFit="1" customWidth="1"/>
    <col min="12" max="15" width="12.00390625" style="0" bestFit="1" customWidth="1"/>
    <col min="16" max="16" width="12.7109375" style="0" bestFit="1" customWidth="1"/>
    <col min="17" max="17" width="12.00390625" style="1" bestFit="1" customWidth="1"/>
    <col min="18" max="18" width="12.7109375" style="1" bestFit="1" customWidth="1"/>
    <col min="19" max="19" width="17.8515625" style="1" bestFit="1" customWidth="1"/>
    <col min="20" max="20" width="17.421875" style="1" bestFit="1" customWidth="1"/>
    <col min="21" max="21" width="18.28125" style="1" bestFit="1" customWidth="1"/>
    <col min="22" max="22" width="17.00390625" style="1" bestFit="1" customWidth="1"/>
    <col min="23" max="23" width="16.57421875" style="1" bestFit="1" customWidth="1"/>
    <col min="24" max="24" width="17.421875" style="1" bestFit="1" customWidth="1"/>
    <col min="25" max="25" width="17.28125" style="1" bestFit="1" customWidth="1"/>
    <col min="26" max="26" width="16.8515625" style="1" bestFit="1" customWidth="1"/>
    <col min="27" max="27" width="17.7109375" style="1" bestFit="1" customWidth="1"/>
    <col min="28" max="30" width="12.28125" style="27" bestFit="1" customWidth="1"/>
    <col min="31" max="31" width="12.00390625" style="1" bestFit="1" customWidth="1"/>
    <col min="32" max="32" width="12.7109375" style="1" bestFit="1" customWidth="1"/>
    <col min="33" max="33" width="8.57421875" style="0" bestFit="1" customWidth="1"/>
    <col min="34" max="34" width="12.00390625" style="0" bestFit="1" customWidth="1"/>
  </cols>
  <sheetData>
    <row r="1" spans="1:34" ht="15">
      <c r="A1" s="3" t="s">
        <v>0</v>
      </c>
      <c r="B1" s="3" t="s">
        <v>1</v>
      </c>
      <c r="C1" s="3" t="s">
        <v>2</v>
      </c>
      <c r="D1" s="3" t="s">
        <v>3</v>
      </c>
      <c r="E1" s="3" t="s">
        <v>4</v>
      </c>
      <c r="F1" s="3" t="s">
        <v>5</v>
      </c>
      <c r="G1" s="3" t="s">
        <v>6</v>
      </c>
      <c r="H1" s="3" t="s">
        <v>7</v>
      </c>
      <c r="I1" s="3" t="s">
        <v>8</v>
      </c>
      <c r="J1" s="3" t="s">
        <v>9</v>
      </c>
      <c r="K1" s="4" t="s">
        <v>10</v>
      </c>
      <c r="L1" s="3" t="s">
        <v>11</v>
      </c>
      <c r="M1" s="3" t="s">
        <v>12</v>
      </c>
      <c r="N1" s="3" t="s">
        <v>13</v>
      </c>
      <c r="O1" s="3" t="s">
        <v>14</v>
      </c>
      <c r="P1" s="3" t="s">
        <v>15</v>
      </c>
      <c r="Q1" s="4" t="s">
        <v>16</v>
      </c>
      <c r="R1" s="4" t="s">
        <v>17</v>
      </c>
      <c r="S1" s="4" t="s">
        <v>39</v>
      </c>
      <c r="T1" s="4" t="s">
        <v>40</v>
      </c>
      <c r="U1" s="4" t="s">
        <v>41</v>
      </c>
      <c r="V1" s="4" t="s">
        <v>42</v>
      </c>
      <c r="W1" s="4" t="s">
        <v>43</v>
      </c>
      <c r="X1" s="4" t="s">
        <v>44</v>
      </c>
      <c r="Y1" s="4" t="s">
        <v>45</v>
      </c>
      <c r="Z1" s="4" t="s">
        <v>46</v>
      </c>
      <c r="AA1" s="4" t="s">
        <v>47</v>
      </c>
      <c r="AB1" s="29" t="s">
        <v>35</v>
      </c>
      <c r="AC1" s="29" t="s">
        <v>36</v>
      </c>
      <c r="AD1" s="29" t="s">
        <v>37</v>
      </c>
      <c r="AE1" s="4" t="s">
        <v>18</v>
      </c>
      <c r="AF1" s="4" t="s">
        <v>19</v>
      </c>
      <c r="AG1" s="3" t="s">
        <v>20</v>
      </c>
      <c r="AH1" s="3" t="s">
        <v>38</v>
      </c>
    </row>
    <row r="2" spans="1:34" ht="15">
      <c r="A2">
        <v>2001</v>
      </c>
      <c r="B2" t="s">
        <v>21</v>
      </c>
      <c r="C2" s="25">
        <v>703.7</v>
      </c>
      <c r="D2" s="25">
        <v>1233</v>
      </c>
      <c r="E2" s="25">
        <v>262938</v>
      </c>
      <c r="F2" s="25">
        <v>120001</v>
      </c>
      <c r="G2" s="26">
        <v>1</v>
      </c>
      <c r="H2" s="26">
        <v>0.4502635602</v>
      </c>
      <c r="I2" s="25">
        <v>0</v>
      </c>
      <c r="J2" s="25">
        <v>1233</v>
      </c>
      <c r="K2" s="2">
        <v>118391.4</v>
      </c>
      <c r="L2" s="25">
        <v>0</v>
      </c>
      <c r="M2" s="25">
        <v>0</v>
      </c>
      <c r="N2" s="25">
        <v>0</v>
      </c>
      <c r="O2" s="25">
        <v>87032.478</v>
      </c>
      <c r="P2" s="25">
        <v>0</v>
      </c>
      <c r="Q2" s="2">
        <v>135938.946</v>
      </c>
      <c r="R2" s="2">
        <v>0</v>
      </c>
      <c r="S2" s="2">
        <v>0</v>
      </c>
      <c r="T2" s="2">
        <v>0</v>
      </c>
      <c r="U2" s="2">
        <v>0</v>
      </c>
      <c r="V2" s="2">
        <v>0</v>
      </c>
      <c r="W2" s="2">
        <v>0</v>
      </c>
      <c r="X2" s="2">
        <v>0</v>
      </c>
      <c r="Y2" s="2">
        <v>0</v>
      </c>
      <c r="Z2" s="2">
        <v>0</v>
      </c>
      <c r="AA2" s="2">
        <v>0</v>
      </c>
      <c r="AB2" s="27">
        <f aca="true" t="shared" si="0" ref="AB2:AB65">IF(D2=0,0,(S2+V2)/D2)</f>
        <v>0</v>
      </c>
      <c r="AC2" s="27">
        <f aca="true" t="shared" si="1" ref="AC2:AC65">IF(E2=0,0,(T2+W2)/E2)</f>
        <v>0</v>
      </c>
      <c r="AD2" s="27">
        <f aca="true" t="shared" si="2" ref="AD2:AD65">IF(F2=0,0,(U2+X2)/F2)</f>
        <v>0</v>
      </c>
      <c r="AE2" s="28">
        <v>0</v>
      </c>
      <c r="AF2" s="2">
        <v>0</v>
      </c>
      <c r="AG2" s="25">
        <v>0</v>
      </c>
      <c r="AH2" s="25">
        <v>33380.735999999975</v>
      </c>
    </row>
    <row r="3" spans="1:34" ht="15">
      <c r="A3">
        <v>2002</v>
      </c>
      <c r="B3" t="s">
        <v>21</v>
      </c>
      <c r="C3" s="25">
        <v>505.8</v>
      </c>
      <c r="D3" s="25">
        <v>1233</v>
      </c>
      <c r="E3" s="25">
        <v>262938</v>
      </c>
      <c r="F3" s="25">
        <v>120001</v>
      </c>
      <c r="G3" s="26">
        <v>1</v>
      </c>
      <c r="H3" s="26">
        <v>1</v>
      </c>
      <c r="I3" s="25">
        <v>0</v>
      </c>
      <c r="J3" s="25">
        <v>1233</v>
      </c>
      <c r="K3" s="2">
        <v>262938</v>
      </c>
      <c r="L3" s="25">
        <v>0</v>
      </c>
      <c r="M3" s="25">
        <v>0</v>
      </c>
      <c r="N3" s="25">
        <v>0</v>
      </c>
      <c r="O3" s="25">
        <v>119899.728</v>
      </c>
      <c r="P3" s="25">
        <v>0</v>
      </c>
      <c r="Q3" s="2">
        <v>135150.132</v>
      </c>
      <c r="R3" s="2">
        <v>0</v>
      </c>
      <c r="S3" s="2">
        <v>0</v>
      </c>
      <c r="T3" s="2">
        <v>0</v>
      </c>
      <c r="U3" s="2">
        <v>0</v>
      </c>
      <c r="V3" s="2">
        <v>0</v>
      </c>
      <c r="W3" s="2">
        <v>0</v>
      </c>
      <c r="X3" s="2">
        <v>0</v>
      </c>
      <c r="Y3" s="2">
        <v>0</v>
      </c>
      <c r="Z3" s="2">
        <v>0</v>
      </c>
      <c r="AA3" s="2">
        <v>0</v>
      </c>
      <c r="AB3" s="27">
        <f t="shared" si="0"/>
        <v>0</v>
      </c>
      <c r="AC3" s="27">
        <f t="shared" si="1"/>
        <v>0</v>
      </c>
      <c r="AD3" s="27">
        <f t="shared" si="2"/>
        <v>0</v>
      </c>
      <c r="AE3" s="28">
        <v>0</v>
      </c>
      <c r="AF3" s="2">
        <v>0</v>
      </c>
      <c r="AG3" s="25">
        <v>0</v>
      </c>
      <c r="AH3" s="25">
        <v>264171</v>
      </c>
    </row>
    <row r="4" spans="1:34" ht="15">
      <c r="A4">
        <v>2003</v>
      </c>
      <c r="B4" t="s">
        <v>21</v>
      </c>
      <c r="C4" s="25">
        <v>468.7</v>
      </c>
      <c r="D4" s="25">
        <v>1233</v>
      </c>
      <c r="E4" s="25">
        <v>262938</v>
      </c>
      <c r="F4" s="25">
        <v>120001</v>
      </c>
      <c r="G4" s="26">
        <v>1</v>
      </c>
      <c r="H4" s="26">
        <v>1</v>
      </c>
      <c r="I4" s="25">
        <v>0</v>
      </c>
      <c r="J4" s="25">
        <v>1233</v>
      </c>
      <c r="K4" s="2">
        <v>262938</v>
      </c>
      <c r="L4" s="25">
        <v>0</v>
      </c>
      <c r="M4" s="25">
        <v>0</v>
      </c>
      <c r="N4" s="25">
        <v>0</v>
      </c>
      <c r="O4" s="25">
        <v>1314.69</v>
      </c>
      <c r="P4" s="25">
        <v>0</v>
      </c>
      <c r="Q4" s="2">
        <v>15250.404</v>
      </c>
      <c r="R4" s="2">
        <v>0</v>
      </c>
      <c r="S4" s="2">
        <v>0</v>
      </c>
      <c r="T4" s="2">
        <v>0</v>
      </c>
      <c r="U4" s="2">
        <v>0</v>
      </c>
      <c r="V4" s="2">
        <v>0</v>
      </c>
      <c r="W4" s="2">
        <v>0</v>
      </c>
      <c r="X4" s="2">
        <v>0</v>
      </c>
      <c r="Y4" s="2">
        <v>0</v>
      </c>
      <c r="Z4" s="2">
        <v>0</v>
      </c>
      <c r="AA4" s="2">
        <v>0</v>
      </c>
      <c r="AB4" s="27">
        <f t="shared" si="0"/>
        <v>0</v>
      </c>
      <c r="AC4" s="27">
        <f t="shared" si="1"/>
        <v>0</v>
      </c>
      <c r="AD4" s="27">
        <f t="shared" si="2"/>
        <v>0</v>
      </c>
      <c r="AE4" s="28">
        <v>0</v>
      </c>
      <c r="AF4" s="2">
        <v>0</v>
      </c>
      <c r="AG4" s="25">
        <v>0</v>
      </c>
      <c r="AH4" s="25">
        <v>149267.09399999998</v>
      </c>
    </row>
    <row r="5" spans="1:34" ht="15">
      <c r="A5">
        <v>2004</v>
      </c>
      <c r="B5" t="s">
        <v>21</v>
      </c>
      <c r="C5" s="25">
        <v>644.8</v>
      </c>
      <c r="D5" s="25">
        <v>1233</v>
      </c>
      <c r="E5" s="25">
        <v>262938</v>
      </c>
      <c r="F5" s="25">
        <v>120001</v>
      </c>
      <c r="G5" s="26">
        <v>1</v>
      </c>
      <c r="H5" s="26">
        <v>1</v>
      </c>
      <c r="I5" s="25">
        <v>0</v>
      </c>
      <c r="J5" s="25">
        <v>1233</v>
      </c>
      <c r="K5" s="2">
        <v>262938</v>
      </c>
      <c r="L5" s="25">
        <v>0</v>
      </c>
      <c r="M5" s="25">
        <v>0</v>
      </c>
      <c r="N5" s="25">
        <v>0</v>
      </c>
      <c r="O5" s="25">
        <v>23927.358</v>
      </c>
      <c r="P5" s="25">
        <v>0</v>
      </c>
      <c r="Q5" s="2">
        <v>128839.62</v>
      </c>
      <c r="R5" s="2">
        <v>0</v>
      </c>
      <c r="S5" s="2">
        <v>0</v>
      </c>
      <c r="T5" s="2">
        <v>0</v>
      </c>
      <c r="U5" s="2">
        <v>0</v>
      </c>
      <c r="V5" s="2">
        <v>0</v>
      </c>
      <c r="W5" s="2">
        <v>0</v>
      </c>
      <c r="X5" s="2">
        <v>0</v>
      </c>
      <c r="Y5" s="2">
        <v>0</v>
      </c>
      <c r="Z5" s="2">
        <v>0</v>
      </c>
      <c r="AA5" s="2">
        <v>0</v>
      </c>
      <c r="AB5" s="27">
        <f t="shared" si="0"/>
        <v>0</v>
      </c>
      <c r="AC5" s="27">
        <f t="shared" si="1"/>
        <v>0</v>
      </c>
      <c r="AD5" s="27">
        <f t="shared" si="2"/>
        <v>0</v>
      </c>
      <c r="AE5" s="28">
        <v>0</v>
      </c>
      <c r="AF5" s="2">
        <v>0</v>
      </c>
      <c r="AG5" s="25">
        <v>0</v>
      </c>
      <c r="AH5" s="25">
        <v>241821.27000000002</v>
      </c>
    </row>
    <row r="6" spans="1:34" ht="15">
      <c r="A6">
        <v>2005</v>
      </c>
      <c r="B6" t="s">
        <v>21</v>
      </c>
      <c r="C6" s="25">
        <v>661.4</v>
      </c>
      <c r="D6" s="25">
        <v>1233</v>
      </c>
      <c r="E6" s="25">
        <v>262938</v>
      </c>
      <c r="F6" s="25">
        <v>120001</v>
      </c>
      <c r="G6" s="26">
        <v>1</v>
      </c>
      <c r="H6" s="26">
        <v>1</v>
      </c>
      <c r="I6" s="25">
        <v>0</v>
      </c>
      <c r="J6" s="25">
        <v>1233</v>
      </c>
      <c r="K6" s="2">
        <v>262938</v>
      </c>
      <c r="L6" s="25">
        <v>0</v>
      </c>
      <c r="M6" s="25">
        <v>0</v>
      </c>
      <c r="N6" s="25">
        <v>0</v>
      </c>
      <c r="O6" s="25">
        <v>8939.892</v>
      </c>
      <c r="P6" s="25">
        <v>0</v>
      </c>
      <c r="Q6" s="2">
        <v>127261.992</v>
      </c>
      <c r="R6" s="2">
        <v>0</v>
      </c>
      <c r="S6" s="2">
        <v>0</v>
      </c>
      <c r="T6" s="2">
        <v>0</v>
      </c>
      <c r="U6" s="2">
        <v>0</v>
      </c>
      <c r="V6" s="2">
        <v>0</v>
      </c>
      <c r="W6" s="2">
        <v>0</v>
      </c>
      <c r="X6" s="2">
        <v>0</v>
      </c>
      <c r="Y6" s="2">
        <v>0</v>
      </c>
      <c r="Z6" s="2">
        <v>0</v>
      </c>
      <c r="AA6" s="2">
        <v>0</v>
      </c>
      <c r="AB6" s="27">
        <f t="shared" si="0"/>
        <v>0</v>
      </c>
      <c r="AC6" s="27">
        <f t="shared" si="1"/>
        <v>0</v>
      </c>
      <c r="AD6" s="27">
        <f t="shared" si="2"/>
        <v>0</v>
      </c>
      <c r="AE6" s="28">
        <v>0</v>
      </c>
      <c r="AF6" s="2">
        <v>0</v>
      </c>
      <c r="AG6" s="25">
        <v>0</v>
      </c>
      <c r="AH6" s="25">
        <v>264433.93799999997</v>
      </c>
    </row>
    <row r="7" spans="1:34" ht="15">
      <c r="A7">
        <v>2006</v>
      </c>
      <c r="B7" t="s">
        <v>21</v>
      </c>
      <c r="C7" s="25">
        <v>592.3</v>
      </c>
      <c r="D7" s="25">
        <v>1233</v>
      </c>
      <c r="E7" s="25">
        <v>262938</v>
      </c>
      <c r="F7" s="25">
        <v>120001</v>
      </c>
      <c r="G7" s="26">
        <v>1</v>
      </c>
      <c r="H7" s="26">
        <v>1</v>
      </c>
      <c r="I7" s="25">
        <v>0</v>
      </c>
      <c r="J7" s="25">
        <v>1233</v>
      </c>
      <c r="K7" s="2">
        <v>262938</v>
      </c>
      <c r="L7" s="25">
        <v>0</v>
      </c>
      <c r="M7" s="25">
        <v>0</v>
      </c>
      <c r="N7" s="25">
        <v>0</v>
      </c>
      <c r="O7" s="25">
        <v>98601.75</v>
      </c>
      <c r="P7" s="25">
        <v>0</v>
      </c>
      <c r="Q7" s="2">
        <v>118059.162</v>
      </c>
      <c r="R7" s="2">
        <v>0</v>
      </c>
      <c r="S7" s="2">
        <v>0</v>
      </c>
      <c r="T7" s="2">
        <v>0</v>
      </c>
      <c r="U7" s="2">
        <v>0</v>
      </c>
      <c r="V7" s="2">
        <v>0</v>
      </c>
      <c r="W7" s="2">
        <v>0</v>
      </c>
      <c r="X7" s="2">
        <v>0</v>
      </c>
      <c r="Y7" s="2">
        <v>0</v>
      </c>
      <c r="Z7" s="2">
        <v>0</v>
      </c>
      <c r="AA7" s="2">
        <v>0</v>
      </c>
      <c r="AB7" s="27">
        <f t="shared" si="0"/>
        <v>0</v>
      </c>
      <c r="AC7" s="27">
        <f t="shared" si="1"/>
        <v>0</v>
      </c>
      <c r="AD7" s="27">
        <f t="shared" si="2"/>
        <v>0</v>
      </c>
      <c r="AE7" s="28">
        <v>0</v>
      </c>
      <c r="AF7" s="2">
        <v>0</v>
      </c>
      <c r="AG7" s="25">
        <v>0</v>
      </c>
      <c r="AH7" s="25">
        <v>264171</v>
      </c>
    </row>
    <row r="8" spans="1:34" ht="15">
      <c r="A8">
        <v>2007</v>
      </c>
      <c r="B8" t="s">
        <v>21</v>
      </c>
      <c r="C8" s="25">
        <v>422.3</v>
      </c>
      <c r="D8" s="25">
        <v>1233</v>
      </c>
      <c r="E8" s="25">
        <v>262938</v>
      </c>
      <c r="F8" s="25">
        <v>120001</v>
      </c>
      <c r="G8" s="26">
        <v>1</v>
      </c>
      <c r="H8" s="26">
        <v>1</v>
      </c>
      <c r="I8" s="25">
        <v>0</v>
      </c>
      <c r="J8" s="25">
        <v>1233</v>
      </c>
      <c r="K8" s="2">
        <v>262938</v>
      </c>
      <c r="L8" s="25">
        <v>0</v>
      </c>
      <c r="M8" s="25">
        <v>0</v>
      </c>
      <c r="N8" s="25">
        <v>0</v>
      </c>
      <c r="O8" s="25">
        <v>10780.458</v>
      </c>
      <c r="P8" s="25">
        <v>0</v>
      </c>
      <c r="Q8" s="2">
        <v>19457.412</v>
      </c>
      <c r="R8" s="2">
        <v>0</v>
      </c>
      <c r="S8" s="2">
        <v>0</v>
      </c>
      <c r="T8" s="2">
        <v>0</v>
      </c>
      <c r="U8" s="2">
        <v>0</v>
      </c>
      <c r="V8" s="2">
        <v>0</v>
      </c>
      <c r="W8" s="2">
        <v>0</v>
      </c>
      <c r="X8" s="2">
        <v>0</v>
      </c>
      <c r="Y8" s="2">
        <v>0</v>
      </c>
      <c r="Z8" s="2">
        <v>0</v>
      </c>
      <c r="AA8" s="2">
        <v>0</v>
      </c>
      <c r="AB8" s="27">
        <f t="shared" si="0"/>
        <v>0</v>
      </c>
      <c r="AC8" s="27">
        <f t="shared" si="1"/>
        <v>0</v>
      </c>
      <c r="AD8" s="27">
        <f t="shared" si="2"/>
        <v>0</v>
      </c>
      <c r="AE8" s="28">
        <v>0</v>
      </c>
      <c r="AF8" s="2">
        <v>0</v>
      </c>
      <c r="AG8" s="25">
        <v>0</v>
      </c>
      <c r="AH8" s="25">
        <v>206850.516</v>
      </c>
    </row>
    <row r="9" spans="1:34" ht="15">
      <c r="A9">
        <v>2008</v>
      </c>
      <c r="B9" t="s">
        <v>21</v>
      </c>
      <c r="C9" s="25">
        <v>530</v>
      </c>
      <c r="D9" s="25">
        <v>1233</v>
      </c>
      <c r="E9" s="25">
        <v>262938</v>
      </c>
      <c r="F9" s="25">
        <v>120001</v>
      </c>
      <c r="G9" s="26">
        <v>1</v>
      </c>
      <c r="H9" s="26">
        <v>1</v>
      </c>
      <c r="I9" s="25">
        <v>0</v>
      </c>
      <c r="J9" s="25">
        <v>1233</v>
      </c>
      <c r="K9" s="2">
        <v>262938</v>
      </c>
      <c r="L9" s="25">
        <v>0</v>
      </c>
      <c r="M9" s="25">
        <v>0</v>
      </c>
      <c r="N9" s="25">
        <v>0</v>
      </c>
      <c r="O9" s="25">
        <v>0</v>
      </c>
      <c r="P9" s="25">
        <v>0</v>
      </c>
      <c r="Q9" s="2">
        <v>65997.438</v>
      </c>
      <c r="R9" s="2">
        <v>0</v>
      </c>
      <c r="S9" s="2">
        <v>0</v>
      </c>
      <c r="T9" s="2">
        <v>0</v>
      </c>
      <c r="U9" s="2">
        <v>0</v>
      </c>
      <c r="V9" s="2">
        <v>0</v>
      </c>
      <c r="W9" s="2">
        <v>0</v>
      </c>
      <c r="X9" s="2">
        <v>0</v>
      </c>
      <c r="Y9" s="2">
        <v>0</v>
      </c>
      <c r="Z9" s="2">
        <v>0</v>
      </c>
      <c r="AA9" s="2">
        <v>0</v>
      </c>
      <c r="AB9" s="27">
        <f t="shared" si="0"/>
        <v>0</v>
      </c>
      <c r="AC9" s="27">
        <f t="shared" si="1"/>
        <v>0</v>
      </c>
      <c r="AD9" s="27">
        <f t="shared" si="2"/>
        <v>0</v>
      </c>
      <c r="AE9" s="28">
        <v>0</v>
      </c>
      <c r="AF9" s="2">
        <v>0</v>
      </c>
      <c r="AG9" s="25">
        <v>0</v>
      </c>
      <c r="AH9" s="25">
        <v>251287.03799999997</v>
      </c>
    </row>
    <row r="10" spans="1:34" ht="15">
      <c r="A10">
        <v>2009</v>
      </c>
      <c r="B10" t="s">
        <v>21</v>
      </c>
      <c r="C10" s="25">
        <v>653.4</v>
      </c>
      <c r="D10" s="25">
        <v>1233</v>
      </c>
      <c r="E10" s="25">
        <v>262938</v>
      </c>
      <c r="F10" s="25">
        <v>120001</v>
      </c>
      <c r="G10" s="26">
        <v>1</v>
      </c>
      <c r="H10" s="26">
        <v>1</v>
      </c>
      <c r="I10" s="25">
        <v>0</v>
      </c>
      <c r="J10" s="25">
        <v>1233</v>
      </c>
      <c r="K10" s="2">
        <v>262938</v>
      </c>
      <c r="L10" s="25">
        <v>0</v>
      </c>
      <c r="M10" s="25">
        <v>0</v>
      </c>
      <c r="N10" s="25">
        <v>0</v>
      </c>
      <c r="O10" s="25">
        <v>0</v>
      </c>
      <c r="P10" s="25">
        <v>0</v>
      </c>
      <c r="Q10" s="2">
        <v>78881.4</v>
      </c>
      <c r="R10" s="2">
        <v>0</v>
      </c>
      <c r="S10" s="2">
        <v>0</v>
      </c>
      <c r="T10" s="2">
        <v>0</v>
      </c>
      <c r="U10" s="2">
        <v>0</v>
      </c>
      <c r="V10" s="2">
        <v>0</v>
      </c>
      <c r="W10" s="2">
        <v>0</v>
      </c>
      <c r="X10" s="2">
        <v>0</v>
      </c>
      <c r="Y10" s="2">
        <v>0</v>
      </c>
      <c r="Z10" s="2">
        <v>0</v>
      </c>
      <c r="AA10" s="2">
        <v>0</v>
      </c>
      <c r="AB10" s="27">
        <f t="shared" si="0"/>
        <v>0</v>
      </c>
      <c r="AC10" s="27">
        <f t="shared" si="1"/>
        <v>0</v>
      </c>
      <c r="AD10" s="27">
        <f t="shared" si="2"/>
        <v>0</v>
      </c>
      <c r="AE10" s="28">
        <v>0</v>
      </c>
      <c r="AF10" s="2">
        <v>0</v>
      </c>
      <c r="AG10" s="25">
        <v>0</v>
      </c>
      <c r="AH10" s="25">
        <v>289925.4</v>
      </c>
    </row>
    <row r="11" spans="1:34" ht="15">
      <c r="A11">
        <v>2010</v>
      </c>
      <c r="B11" t="s">
        <v>21</v>
      </c>
      <c r="C11" s="25">
        <v>495.4</v>
      </c>
      <c r="D11" s="25">
        <v>1233</v>
      </c>
      <c r="E11" s="25">
        <v>263091</v>
      </c>
      <c r="F11" s="25">
        <v>120001</v>
      </c>
      <c r="G11" s="26">
        <v>1</v>
      </c>
      <c r="H11" s="26">
        <v>0.17199385379999999</v>
      </c>
      <c r="I11" s="25">
        <v>0</v>
      </c>
      <c r="J11" s="25">
        <v>1233</v>
      </c>
      <c r="K11" s="2">
        <v>45250.03499</v>
      </c>
      <c r="L11" s="25">
        <v>37782</v>
      </c>
      <c r="M11" s="25">
        <v>0</v>
      </c>
      <c r="N11" s="25">
        <v>0</v>
      </c>
      <c r="O11" s="25">
        <v>0</v>
      </c>
      <c r="P11" s="25">
        <v>1008</v>
      </c>
      <c r="Q11" s="2">
        <v>53127</v>
      </c>
      <c r="R11" s="2">
        <v>0</v>
      </c>
      <c r="S11" s="2">
        <v>0</v>
      </c>
      <c r="T11" s="2">
        <v>0</v>
      </c>
      <c r="U11" s="2">
        <v>0</v>
      </c>
      <c r="V11" s="2">
        <v>0</v>
      </c>
      <c r="W11" s="2">
        <v>0</v>
      </c>
      <c r="X11" s="2">
        <v>0</v>
      </c>
      <c r="Y11" s="2">
        <v>0</v>
      </c>
      <c r="Z11" s="2">
        <v>0</v>
      </c>
      <c r="AA11" s="2">
        <v>0</v>
      </c>
      <c r="AB11" s="27">
        <f t="shared" si="0"/>
        <v>0</v>
      </c>
      <c r="AC11" s="27">
        <f t="shared" si="1"/>
        <v>0</v>
      </c>
      <c r="AD11" s="27">
        <f t="shared" si="2"/>
        <v>0</v>
      </c>
      <c r="AE11" s="28">
        <v>256.782385364515</v>
      </c>
      <c r="AF11" s="2">
        <v>0</v>
      </c>
      <c r="AG11" s="25">
        <v>0</v>
      </c>
      <c r="AH11" s="25">
        <v>108022.03499</v>
      </c>
    </row>
    <row r="12" spans="1:34" ht="15">
      <c r="A12">
        <v>2011</v>
      </c>
      <c r="B12" t="s">
        <v>21</v>
      </c>
      <c r="C12" s="25">
        <v>826.4</v>
      </c>
      <c r="D12" s="25">
        <v>1500</v>
      </c>
      <c r="E12" s="25">
        <v>262982</v>
      </c>
      <c r="F12" s="25">
        <v>120001</v>
      </c>
      <c r="G12" s="26">
        <v>1</v>
      </c>
      <c r="H12" s="26">
        <v>1.036632424</v>
      </c>
      <c r="I12" s="25">
        <v>0</v>
      </c>
      <c r="J12" s="25">
        <v>1500</v>
      </c>
      <c r="K12" s="2">
        <v>272615.6681</v>
      </c>
      <c r="L12" s="25">
        <v>94176</v>
      </c>
      <c r="M12" s="25">
        <v>36118</v>
      </c>
      <c r="N12" s="25">
        <v>0</v>
      </c>
      <c r="O12" s="25">
        <v>0</v>
      </c>
      <c r="P12" s="25">
        <v>123</v>
      </c>
      <c r="Q12" s="2">
        <v>28362</v>
      </c>
      <c r="R12" s="2">
        <v>0</v>
      </c>
      <c r="S12" s="2">
        <v>0</v>
      </c>
      <c r="T12" s="2">
        <v>0</v>
      </c>
      <c r="U12" s="2">
        <v>0</v>
      </c>
      <c r="V12" s="2">
        <v>0</v>
      </c>
      <c r="W12" s="2">
        <v>269</v>
      </c>
      <c r="X12" s="2">
        <v>0</v>
      </c>
      <c r="Y12" s="2">
        <v>0</v>
      </c>
      <c r="Z12" s="2">
        <v>0</v>
      </c>
      <c r="AA12" s="2">
        <v>0</v>
      </c>
      <c r="AB12" s="27">
        <f t="shared" si="0"/>
        <v>0</v>
      </c>
      <c r="AC12" s="27">
        <f t="shared" si="1"/>
        <v>0.001022883695462047</v>
      </c>
      <c r="AD12" s="27">
        <f t="shared" si="2"/>
        <v>0</v>
      </c>
      <c r="AE12" s="28">
        <v>75.778623741467</v>
      </c>
      <c r="AF12" s="2">
        <v>-23300</v>
      </c>
      <c r="AG12" s="25">
        <v>0</v>
      </c>
      <c r="AH12" s="25">
        <v>127570.0272777426</v>
      </c>
    </row>
    <row r="13" spans="1:34" ht="15">
      <c r="A13">
        <v>2012</v>
      </c>
      <c r="B13" t="s">
        <v>21</v>
      </c>
      <c r="C13" s="25">
        <v>814.5</v>
      </c>
      <c r="D13" s="25">
        <v>1500</v>
      </c>
      <c r="E13" s="25">
        <v>263238</v>
      </c>
      <c r="F13" s="25">
        <v>120001</v>
      </c>
      <c r="G13" s="26">
        <v>1</v>
      </c>
      <c r="H13" s="26">
        <v>0.3967808067</v>
      </c>
      <c r="I13" s="25">
        <v>0</v>
      </c>
      <c r="J13" s="25">
        <v>1500</v>
      </c>
      <c r="K13" s="2">
        <v>104447.786</v>
      </c>
      <c r="L13" s="25">
        <v>62186</v>
      </c>
      <c r="M13" s="25">
        <v>56099</v>
      </c>
      <c r="N13" s="25">
        <v>0</v>
      </c>
      <c r="O13" s="25">
        <v>98</v>
      </c>
      <c r="P13" s="25">
        <v>427</v>
      </c>
      <c r="Q13" s="2">
        <v>209486</v>
      </c>
      <c r="R13" s="2">
        <v>0</v>
      </c>
      <c r="S13" s="2">
        <v>0</v>
      </c>
      <c r="T13" s="2">
        <v>0</v>
      </c>
      <c r="U13" s="2">
        <v>0</v>
      </c>
      <c r="V13" s="2">
        <v>0</v>
      </c>
      <c r="W13" s="2">
        <v>2805.5</v>
      </c>
      <c r="X13" s="2">
        <v>1436.8000000000002</v>
      </c>
      <c r="Y13" s="2">
        <v>0</v>
      </c>
      <c r="Z13" s="2">
        <v>0</v>
      </c>
      <c r="AA13" s="2">
        <v>0</v>
      </c>
      <c r="AB13" s="27">
        <f t="shared" si="0"/>
        <v>0</v>
      </c>
      <c r="AC13" s="27">
        <f t="shared" si="1"/>
        <v>0.010657655809571566</v>
      </c>
      <c r="AD13" s="27">
        <f t="shared" si="2"/>
        <v>0.011973233556387032</v>
      </c>
      <c r="AE13" s="28">
        <v>90.9158245395551</v>
      </c>
      <c r="AF13" s="2">
        <v>-26112</v>
      </c>
      <c r="AG13" s="25">
        <v>0</v>
      </c>
      <c r="AH13" s="25">
        <v>82218.66473825957</v>
      </c>
    </row>
    <row r="14" spans="1:34" ht="15">
      <c r="A14">
        <v>2013</v>
      </c>
      <c r="B14" t="s">
        <v>21</v>
      </c>
      <c r="C14" s="25">
        <v>608.2</v>
      </c>
      <c r="D14" s="25">
        <v>1500</v>
      </c>
      <c r="E14" s="25">
        <v>263238</v>
      </c>
      <c r="F14" s="25">
        <v>120001</v>
      </c>
      <c r="G14" s="26">
        <v>1</v>
      </c>
      <c r="H14" s="26">
        <v>0.5922221526</v>
      </c>
      <c r="I14" s="25">
        <v>0</v>
      </c>
      <c r="J14" s="25">
        <v>1500</v>
      </c>
      <c r="K14" s="2">
        <v>155895.375</v>
      </c>
      <c r="L14" s="25">
        <v>39117</v>
      </c>
      <c r="M14" s="25">
        <v>101912</v>
      </c>
      <c r="N14" s="25">
        <v>0</v>
      </c>
      <c r="O14" s="25">
        <v>0</v>
      </c>
      <c r="P14" s="25">
        <v>59</v>
      </c>
      <c r="Q14" s="2">
        <v>211427</v>
      </c>
      <c r="R14" s="2">
        <v>0</v>
      </c>
      <c r="S14" s="2">
        <v>0</v>
      </c>
      <c r="T14" s="2">
        <v>0</v>
      </c>
      <c r="U14" s="2">
        <v>0</v>
      </c>
      <c r="V14" s="2">
        <v>0</v>
      </c>
      <c r="W14" s="2">
        <v>2805.5</v>
      </c>
      <c r="X14" s="2">
        <v>1436.8000000000002</v>
      </c>
      <c r="Y14" s="2">
        <v>0</v>
      </c>
      <c r="Z14" s="2">
        <v>0</v>
      </c>
      <c r="AA14" s="2">
        <v>0</v>
      </c>
      <c r="AB14" s="27">
        <f t="shared" si="0"/>
        <v>0</v>
      </c>
      <c r="AC14" s="27">
        <f t="shared" si="1"/>
        <v>0.010657655809571566</v>
      </c>
      <c r="AD14" s="27">
        <f t="shared" si="2"/>
        <v>0.011973233556387032</v>
      </c>
      <c r="AE14" s="28">
        <v>171.872669779451</v>
      </c>
      <c r="AF14" s="2">
        <v>-22327</v>
      </c>
      <c r="AG14" s="25">
        <v>0</v>
      </c>
      <c r="AH14" s="25">
        <v>94611.1699536896</v>
      </c>
    </row>
    <row r="15" spans="1:34" ht="15">
      <c r="A15">
        <v>2014</v>
      </c>
      <c r="B15" t="s">
        <v>21</v>
      </c>
      <c r="C15" s="25">
        <v>407.4</v>
      </c>
      <c r="D15" s="25">
        <v>1500</v>
      </c>
      <c r="E15" s="25">
        <v>263238</v>
      </c>
      <c r="F15" s="25">
        <v>120001</v>
      </c>
      <c r="G15" s="26">
        <v>1</v>
      </c>
      <c r="H15" s="26">
        <v>0.1227071737</v>
      </c>
      <c r="I15" s="25">
        <v>0</v>
      </c>
      <c r="J15" s="25">
        <v>1500</v>
      </c>
      <c r="K15" s="2">
        <v>32301.19099</v>
      </c>
      <c r="L15" s="25">
        <v>7792</v>
      </c>
      <c r="M15" s="25">
        <v>148</v>
      </c>
      <c r="N15" s="25">
        <v>0</v>
      </c>
      <c r="O15" s="25">
        <v>0</v>
      </c>
      <c r="P15" s="25">
        <v>50</v>
      </c>
      <c r="Q15" s="2">
        <v>187734</v>
      </c>
      <c r="R15" s="2">
        <v>0</v>
      </c>
      <c r="S15" s="2">
        <v>0</v>
      </c>
      <c r="T15" s="2">
        <v>0</v>
      </c>
      <c r="U15" s="2">
        <v>0</v>
      </c>
      <c r="V15" s="2">
        <v>0</v>
      </c>
      <c r="W15" s="2">
        <v>2805.5</v>
      </c>
      <c r="X15" s="2">
        <v>1436.8000000000002</v>
      </c>
      <c r="Y15" s="2">
        <v>0</v>
      </c>
      <c r="Z15" s="2">
        <v>0</v>
      </c>
      <c r="AA15" s="2">
        <v>0</v>
      </c>
      <c r="AB15" s="27">
        <f t="shared" si="0"/>
        <v>0</v>
      </c>
      <c r="AC15" s="27">
        <f t="shared" si="1"/>
        <v>0.010657655809571566</v>
      </c>
      <c r="AD15" s="27">
        <f t="shared" si="2"/>
        <v>0.011973233556387032</v>
      </c>
      <c r="AE15" s="28">
        <v>209.943075469196</v>
      </c>
      <c r="AF15" s="2">
        <v>-25578</v>
      </c>
      <c r="AG15" s="25">
        <v>0</v>
      </c>
      <c r="AH15" s="25">
        <v>166293.61632839966</v>
      </c>
    </row>
    <row r="16" spans="1:34" ht="15">
      <c r="A16">
        <v>2015</v>
      </c>
      <c r="B16" t="s">
        <v>21</v>
      </c>
      <c r="C16" s="25">
        <v>593.5</v>
      </c>
      <c r="D16" s="25">
        <v>1500</v>
      </c>
      <c r="E16" s="25">
        <v>263238</v>
      </c>
      <c r="F16" s="25">
        <v>120001</v>
      </c>
      <c r="G16" s="26">
        <v>1</v>
      </c>
      <c r="H16" s="26">
        <v>0.09674842918</v>
      </c>
      <c r="I16" s="25">
        <v>0</v>
      </c>
      <c r="J16" s="25">
        <v>1500</v>
      </c>
      <c r="K16" s="2">
        <v>25467.863</v>
      </c>
      <c r="L16" s="25">
        <v>1843</v>
      </c>
      <c r="M16" s="25">
        <v>291</v>
      </c>
      <c r="N16" s="25">
        <v>0</v>
      </c>
      <c r="O16" s="25">
        <v>0</v>
      </c>
      <c r="P16" s="25">
        <v>50</v>
      </c>
      <c r="Q16" s="2">
        <v>35205</v>
      </c>
      <c r="R16" s="2">
        <v>-9</v>
      </c>
      <c r="S16" s="2">
        <v>0</v>
      </c>
      <c r="T16" s="2">
        <v>0</v>
      </c>
      <c r="U16" s="2">
        <v>0</v>
      </c>
      <c r="V16" s="2">
        <v>0</v>
      </c>
      <c r="W16" s="2">
        <v>2805.5</v>
      </c>
      <c r="X16" s="2">
        <v>1436.8000000000002</v>
      </c>
      <c r="Y16" s="2">
        <v>0</v>
      </c>
      <c r="Z16" s="2">
        <v>0</v>
      </c>
      <c r="AA16" s="2">
        <v>0</v>
      </c>
      <c r="AB16" s="27">
        <f t="shared" si="0"/>
        <v>0</v>
      </c>
      <c r="AC16" s="27">
        <f t="shared" si="1"/>
        <v>0.010657655809571566</v>
      </c>
      <c r="AD16" s="27">
        <f t="shared" si="2"/>
        <v>0.011973233556387032</v>
      </c>
      <c r="AE16" s="28">
        <v>256.183877328915</v>
      </c>
      <c r="AF16" s="2">
        <v>-1102</v>
      </c>
      <c r="AG16" s="25">
        <v>0</v>
      </c>
      <c r="AH16" s="25">
        <v>37814.71719058908</v>
      </c>
    </row>
    <row r="17" spans="1:34" ht="15">
      <c r="A17">
        <v>2016</v>
      </c>
      <c r="B17" t="s">
        <v>21</v>
      </c>
      <c r="C17" s="25">
        <v>559.9</v>
      </c>
      <c r="D17" s="25">
        <v>1500</v>
      </c>
      <c r="E17" s="25">
        <v>263218</v>
      </c>
      <c r="F17" s="25">
        <v>120001</v>
      </c>
      <c r="G17" s="26">
        <v>1</v>
      </c>
      <c r="H17" s="26">
        <v>0.3123251373</v>
      </c>
      <c r="I17" s="25">
        <v>0</v>
      </c>
      <c r="J17" s="25">
        <v>1500</v>
      </c>
      <c r="K17" s="2">
        <v>82209.59799</v>
      </c>
      <c r="L17" s="25">
        <v>41117</v>
      </c>
      <c r="M17" s="25">
        <v>188</v>
      </c>
      <c r="N17" s="25">
        <v>0</v>
      </c>
      <c r="O17" s="25">
        <v>0</v>
      </c>
      <c r="P17" s="25">
        <v>126</v>
      </c>
      <c r="Q17" s="2">
        <v>24344</v>
      </c>
      <c r="R17" s="2">
        <v>-1</v>
      </c>
      <c r="S17" s="2">
        <v>0</v>
      </c>
      <c r="T17" s="2">
        <v>0</v>
      </c>
      <c r="U17" s="2">
        <v>0</v>
      </c>
      <c r="V17" s="2">
        <v>0</v>
      </c>
      <c r="W17" s="2">
        <v>2805.5</v>
      </c>
      <c r="X17" s="2">
        <v>1436.8000000000002</v>
      </c>
      <c r="Y17" s="2">
        <v>0</v>
      </c>
      <c r="Z17" s="2">
        <v>0</v>
      </c>
      <c r="AA17" s="2">
        <v>0</v>
      </c>
      <c r="AB17" s="27">
        <f t="shared" si="0"/>
        <v>0</v>
      </c>
      <c r="AC17" s="27">
        <f t="shared" si="1"/>
        <v>0.010658465606455485</v>
      </c>
      <c r="AD17" s="27">
        <f t="shared" si="2"/>
        <v>0.011973233556387032</v>
      </c>
      <c r="AE17" s="28">
        <v>254.992540744699</v>
      </c>
      <c r="AF17" s="2">
        <v>-8761</v>
      </c>
      <c r="AG17" s="25">
        <v>0</v>
      </c>
      <c r="AH17" s="25">
        <v>88949.08865697547</v>
      </c>
    </row>
    <row r="18" spans="1:34" ht="15">
      <c r="A18">
        <v>2017</v>
      </c>
      <c r="B18" t="s">
        <v>21</v>
      </c>
      <c r="C18" s="25">
        <v>702</v>
      </c>
      <c r="D18" s="25">
        <v>1500</v>
      </c>
      <c r="E18" s="25">
        <v>263218</v>
      </c>
      <c r="F18" s="25">
        <v>120001</v>
      </c>
      <c r="G18" s="26">
        <v>1</v>
      </c>
      <c r="H18" s="26">
        <v>1.0543917170000001</v>
      </c>
      <c r="I18" s="25">
        <v>0</v>
      </c>
      <c r="J18" s="25">
        <v>1500</v>
      </c>
      <c r="K18" s="2">
        <v>277534.879</v>
      </c>
      <c r="L18" s="25">
        <v>112469</v>
      </c>
      <c r="M18" s="25">
        <v>65776</v>
      </c>
      <c r="N18" s="25">
        <v>0</v>
      </c>
      <c r="O18" s="25">
        <v>0</v>
      </c>
      <c r="P18" s="25">
        <v>69</v>
      </c>
      <c r="Q18" s="2">
        <v>50053</v>
      </c>
      <c r="R18" s="2">
        <v>0</v>
      </c>
      <c r="S18" s="2">
        <v>0</v>
      </c>
      <c r="T18" s="2">
        <v>0</v>
      </c>
      <c r="U18" s="2">
        <v>0</v>
      </c>
      <c r="V18" s="2">
        <v>0</v>
      </c>
      <c r="W18" s="2">
        <v>2805.5</v>
      </c>
      <c r="X18" s="2">
        <v>1436.8000000000002</v>
      </c>
      <c r="Y18" s="2">
        <v>0</v>
      </c>
      <c r="Z18" s="2">
        <v>0</v>
      </c>
      <c r="AA18" s="2">
        <v>0</v>
      </c>
      <c r="AB18" s="27">
        <f t="shared" si="0"/>
        <v>0</v>
      </c>
      <c r="AC18" s="27">
        <f t="shared" si="1"/>
        <v>0.010658465606455485</v>
      </c>
      <c r="AD18" s="27">
        <f t="shared" si="2"/>
        <v>0.011973233556387032</v>
      </c>
      <c r="AE18" s="28">
        <v>132.859896036163</v>
      </c>
      <c r="AF18" s="2">
        <v>-9893</v>
      </c>
      <c r="AG18" s="25">
        <v>0</v>
      </c>
      <c r="AH18" s="25">
        <v>154330.6030015927</v>
      </c>
    </row>
    <row r="19" spans="1:34" ht="15">
      <c r="A19">
        <v>2018</v>
      </c>
      <c r="B19" t="s">
        <v>21</v>
      </c>
      <c r="C19" s="25">
        <v>416</v>
      </c>
      <c r="D19" s="25">
        <v>1500</v>
      </c>
      <c r="E19" s="25">
        <v>263218</v>
      </c>
      <c r="F19" s="25">
        <v>120001</v>
      </c>
      <c r="G19" s="26">
        <v>1</v>
      </c>
      <c r="H19" s="26">
        <v>0.2255515732</v>
      </c>
      <c r="I19" s="25">
        <v>0</v>
      </c>
      <c r="J19" s="25">
        <v>1500</v>
      </c>
      <c r="K19" s="2">
        <v>59369.23399</v>
      </c>
      <c r="L19" s="25">
        <v>8902</v>
      </c>
      <c r="M19" s="25">
        <v>13718</v>
      </c>
      <c r="N19" s="25">
        <v>0</v>
      </c>
      <c r="O19" s="25">
        <v>0</v>
      </c>
      <c r="P19" s="25">
        <v>53</v>
      </c>
      <c r="Q19" s="2">
        <v>209585</v>
      </c>
      <c r="R19" s="2">
        <v>0</v>
      </c>
      <c r="S19" s="2">
        <v>0</v>
      </c>
      <c r="T19" s="2">
        <v>0</v>
      </c>
      <c r="U19" s="2">
        <v>0</v>
      </c>
      <c r="V19" s="2">
        <v>0</v>
      </c>
      <c r="W19" s="2">
        <v>2805.5</v>
      </c>
      <c r="X19" s="2">
        <v>1436.8000000000002</v>
      </c>
      <c r="Y19" s="2">
        <v>0</v>
      </c>
      <c r="Z19" s="2">
        <v>0</v>
      </c>
      <c r="AA19" s="2">
        <v>0</v>
      </c>
      <c r="AB19" s="27">
        <f t="shared" si="0"/>
        <v>0</v>
      </c>
      <c r="AC19" s="27">
        <f t="shared" si="1"/>
        <v>0.010658465606455485</v>
      </c>
      <c r="AD19" s="27">
        <f t="shared" si="2"/>
        <v>0.011973233556387032</v>
      </c>
      <c r="AE19" s="28">
        <v>199.511014968405</v>
      </c>
      <c r="AF19" s="2">
        <v>0</v>
      </c>
      <c r="AG19" s="25">
        <v>0</v>
      </c>
      <c r="AH19" s="25">
        <v>123786.40564865059</v>
      </c>
    </row>
    <row r="20" spans="1:34" ht="15">
      <c r="A20">
        <v>2019</v>
      </c>
      <c r="B20" t="s">
        <v>21</v>
      </c>
      <c r="C20" s="25">
        <v>369.3</v>
      </c>
      <c r="D20" s="25">
        <v>1500</v>
      </c>
      <c r="E20" s="25">
        <v>263218</v>
      </c>
      <c r="F20" s="25">
        <v>120001</v>
      </c>
      <c r="G20" s="26">
        <v>1</v>
      </c>
      <c r="H20" s="26">
        <v>0</v>
      </c>
      <c r="I20" s="25">
        <v>0</v>
      </c>
      <c r="J20" s="25">
        <v>1500</v>
      </c>
      <c r="K20" s="2">
        <v>0</v>
      </c>
      <c r="L20" s="25">
        <v>0</v>
      </c>
      <c r="M20" s="25">
        <v>45</v>
      </c>
      <c r="N20" s="25">
        <v>0</v>
      </c>
      <c r="O20" s="25">
        <v>0</v>
      </c>
      <c r="P20" s="25">
        <v>46</v>
      </c>
      <c r="Q20" s="2">
        <v>140469</v>
      </c>
      <c r="R20" s="2">
        <v>0</v>
      </c>
      <c r="S20" s="2">
        <v>0</v>
      </c>
      <c r="T20" s="2">
        <v>0</v>
      </c>
      <c r="U20" s="2">
        <v>0</v>
      </c>
      <c r="V20" s="2">
        <v>0</v>
      </c>
      <c r="W20" s="2">
        <v>2805.5</v>
      </c>
      <c r="X20" s="2">
        <v>1436.8000000000002</v>
      </c>
      <c r="Y20" s="2">
        <v>0</v>
      </c>
      <c r="Z20" s="2">
        <v>0</v>
      </c>
      <c r="AA20" s="2">
        <v>0</v>
      </c>
      <c r="AB20" s="27">
        <f t="shared" si="0"/>
        <v>0</v>
      </c>
      <c r="AC20" s="27">
        <f t="shared" si="1"/>
        <v>0.010658465606455485</v>
      </c>
      <c r="AD20" s="27">
        <f t="shared" si="2"/>
        <v>0.011973233556387032</v>
      </c>
      <c r="AE20" s="28">
        <v>406.1136977</v>
      </c>
      <c r="AF20" s="2">
        <v>0</v>
      </c>
      <c r="AG20" s="25">
        <v>0</v>
      </c>
      <c r="AH20" s="25">
        <v>140381.2956256791</v>
      </c>
    </row>
    <row r="21" spans="1:34" ht="15">
      <c r="A21">
        <v>2020</v>
      </c>
      <c r="B21" t="s">
        <v>21</v>
      </c>
      <c r="C21" s="25">
        <v>593.25</v>
      </c>
      <c r="D21" s="25">
        <v>1500</v>
      </c>
      <c r="E21" s="25">
        <v>263218</v>
      </c>
      <c r="F21" s="25">
        <v>120001</v>
      </c>
      <c r="G21" s="26">
        <v>1</v>
      </c>
      <c r="H21" s="26">
        <v>0</v>
      </c>
      <c r="I21" s="25">
        <v>0</v>
      </c>
      <c r="J21" s="25">
        <v>1500</v>
      </c>
      <c r="K21" s="2">
        <v>0</v>
      </c>
      <c r="L21" s="25">
        <v>0</v>
      </c>
      <c r="M21" s="25">
        <v>0</v>
      </c>
      <c r="N21" s="25">
        <v>0</v>
      </c>
      <c r="O21" s="25">
        <v>0</v>
      </c>
      <c r="P21" s="25">
        <v>0</v>
      </c>
      <c r="Q21" s="2">
        <v>0</v>
      </c>
      <c r="R21" s="2">
        <v>0</v>
      </c>
      <c r="S21" s="2">
        <v>0</v>
      </c>
      <c r="T21" s="2">
        <v>0</v>
      </c>
      <c r="U21" s="2">
        <v>0</v>
      </c>
      <c r="V21" s="2">
        <v>0</v>
      </c>
      <c r="W21" s="2">
        <v>2805.5</v>
      </c>
      <c r="X21" s="2">
        <v>1436.8000000000002</v>
      </c>
      <c r="Y21" s="2">
        <v>0</v>
      </c>
      <c r="Z21" s="2">
        <v>0</v>
      </c>
      <c r="AA21" s="2">
        <v>0</v>
      </c>
      <c r="AB21" s="27">
        <f t="shared" si="0"/>
        <v>0</v>
      </c>
      <c r="AC21" s="27">
        <f t="shared" si="1"/>
        <v>0.010658465606455485</v>
      </c>
      <c r="AD21" s="27">
        <f t="shared" si="2"/>
        <v>0.011973233556387032</v>
      </c>
      <c r="AE21" s="28">
        <v>0</v>
      </c>
      <c r="AF21" s="2">
        <v>0</v>
      </c>
      <c r="AG21" s="25">
        <v>0</v>
      </c>
      <c r="AH21" s="25" t="s">
        <v>115</v>
      </c>
    </row>
    <row r="22" spans="1:34" ht="15">
      <c r="A22">
        <v>2001</v>
      </c>
      <c r="B22" t="s">
        <v>22</v>
      </c>
      <c r="C22" s="25">
        <v>695.1</v>
      </c>
      <c r="D22" s="25">
        <v>14807.9</v>
      </c>
      <c r="E22" s="25">
        <v>509665</v>
      </c>
      <c r="F22" s="25">
        <v>178761</v>
      </c>
      <c r="G22" s="26">
        <v>1</v>
      </c>
      <c r="H22" s="26">
        <v>0.446</v>
      </c>
      <c r="I22" s="25">
        <v>0</v>
      </c>
      <c r="J22" s="25">
        <v>14807.9</v>
      </c>
      <c r="K22" s="2">
        <v>227310.59</v>
      </c>
      <c r="L22" s="25">
        <v>0</v>
      </c>
      <c r="M22" s="25">
        <v>0</v>
      </c>
      <c r="N22" s="25">
        <v>0</v>
      </c>
      <c r="O22" s="25">
        <v>0</v>
      </c>
      <c r="P22" s="25">
        <v>0</v>
      </c>
      <c r="Q22" s="2">
        <v>582037.43</v>
      </c>
      <c r="R22" s="2">
        <v>0</v>
      </c>
      <c r="S22" s="2">
        <v>0</v>
      </c>
      <c r="T22" s="2">
        <v>0</v>
      </c>
      <c r="U22" s="2">
        <v>0</v>
      </c>
      <c r="V22" s="2">
        <v>0</v>
      </c>
      <c r="W22" s="2">
        <v>0</v>
      </c>
      <c r="X22" s="2">
        <v>0</v>
      </c>
      <c r="Y22" s="2">
        <v>0</v>
      </c>
      <c r="Z22" s="2">
        <v>0</v>
      </c>
      <c r="AA22" s="2">
        <v>0</v>
      </c>
      <c r="AB22" s="27">
        <f t="shared" si="0"/>
        <v>0</v>
      </c>
      <c r="AC22" s="27">
        <f t="shared" si="1"/>
        <v>0</v>
      </c>
      <c r="AD22" s="27">
        <f t="shared" si="2"/>
        <v>0</v>
      </c>
      <c r="AE22" s="28">
        <v>0</v>
      </c>
      <c r="AF22" s="2">
        <v>0</v>
      </c>
      <c r="AG22" s="25">
        <v>0</v>
      </c>
      <c r="AH22" s="25">
        <v>340993.50000000006</v>
      </c>
    </row>
    <row r="23" spans="1:34" ht="15">
      <c r="A23">
        <v>2002</v>
      </c>
      <c r="B23" t="s">
        <v>22</v>
      </c>
      <c r="C23" s="25">
        <v>436.3</v>
      </c>
      <c r="D23" s="25">
        <v>14807.9</v>
      </c>
      <c r="E23" s="25">
        <v>509665</v>
      </c>
      <c r="F23" s="25">
        <v>178761</v>
      </c>
      <c r="G23" s="26">
        <v>1</v>
      </c>
      <c r="H23" s="26">
        <v>0.287</v>
      </c>
      <c r="I23" s="25">
        <v>0</v>
      </c>
      <c r="J23" s="25">
        <v>14807.9</v>
      </c>
      <c r="K23" s="2">
        <v>146273.855</v>
      </c>
      <c r="L23" s="25">
        <v>0</v>
      </c>
      <c r="M23" s="25">
        <v>0</v>
      </c>
      <c r="N23" s="25">
        <v>0</v>
      </c>
      <c r="O23" s="25">
        <v>0</v>
      </c>
      <c r="P23" s="25">
        <v>0</v>
      </c>
      <c r="Q23" s="2">
        <v>483162.42</v>
      </c>
      <c r="R23" s="2">
        <v>0</v>
      </c>
      <c r="S23" s="2">
        <v>0</v>
      </c>
      <c r="T23" s="2">
        <v>0</v>
      </c>
      <c r="U23" s="2">
        <v>0</v>
      </c>
      <c r="V23" s="2">
        <v>0</v>
      </c>
      <c r="W23" s="2">
        <v>0</v>
      </c>
      <c r="X23" s="2">
        <v>0</v>
      </c>
      <c r="Y23" s="2">
        <v>0</v>
      </c>
      <c r="Z23" s="2">
        <v>0</v>
      </c>
      <c r="AA23" s="2">
        <v>0</v>
      </c>
      <c r="AB23" s="27">
        <f t="shared" si="0"/>
        <v>0</v>
      </c>
      <c r="AC23" s="27">
        <f t="shared" si="1"/>
        <v>0</v>
      </c>
      <c r="AD23" s="27">
        <f t="shared" si="2"/>
        <v>0</v>
      </c>
      <c r="AE23" s="28">
        <v>0</v>
      </c>
      <c r="AF23" s="2">
        <v>0</v>
      </c>
      <c r="AG23" s="25">
        <v>0</v>
      </c>
      <c r="AH23" s="25">
        <v>364438.09</v>
      </c>
    </row>
    <row r="24" spans="1:34" ht="15">
      <c r="A24">
        <v>2003</v>
      </c>
      <c r="B24" t="s">
        <v>22</v>
      </c>
      <c r="C24" s="25">
        <v>367.1</v>
      </c>
      <c r="D24" s="25">
        <v>14807.9</v>
      </c>
      <c r="E24" s="25">
        <v>509665</v>
      </c>
      <c r="F24" s="25">
        <v>178761</v>
      </c>
      <c r="G24" s="26">
        <v>1</v>
      </c>
      <c r="H24" s="26">
        <v>0</v>
      </c>
      <c r="I24" s="25">
        <v>0</v>
      </c>
      <c r="J24" s="25">
        <v>14807.9</v>
      </c>
      <c r="K24" s="2">
        <v>0</v>
      </c>
      <c r="L24" s="25">
        <v>0</v>
      </c>
      <c r="M24" s="25">
        <v>0</v>
      </c>
      <c r="N24" s="25">
        <v>0</v>
      </c>
      <c r="O24" s="25">
        <v>0</v>
      </c>
      <c r="P24" s="25">
        <v>0</v>
      </c>
      <c r="Q24" s="2">
        <v>279806.085</v>
      </c>
      <c r="R24" s="2">
        <v>0</v>
      </c>
      <c r="S24" s="2">
        <v>0</v>
      </c>
      <c r="T24" s="2">
        <v>0</v>
      </c>
      <c r="U24" s="2">
        <v>0</v>
      </c>
      <c r="V24" s="2">
        <v>0</v>
      </c>
      <c r="W24" s="2">
        <v>0</v>
      </c>
      <c r="X24" s="2">
        <v>0</v>
      </c>
      <c r="Y24" s="2">
        <v>0</v>
      </c>
      <c r="Z24" s="2">
        <v>0</v>
      </c>
      <c r="AA24" s="2">
        <v>0</v>
      </c>
      <c r="AB24" s="27">
        <f t="shared" si="0"/>
        <v>0</v>
      </c>
      <c r="AC24" s="27">
        <f t="shared" si="1"/>
        <v>0</v>
      </c>
      <c r="AD24" s="27">
        <f t="shared" si="2"/>
        <v>0</v>
      </c>
      <c r="AE24" s="28">
        <v>0</v>
      </c>
      <c r="AF24" s="2">
        <v>0</v>
      </c>
      <c r="AG24" s="25">
        <v>0</v>
      </c>
      <c r="AH24" s="25">
        <v>292575.32500000007</v>
      </c>
    </row>
    <row r="25" spans="1:34" ht="15">
      <c r="A25">
        <v>2004</v>
      </c>
      <c r="B25" t="s">
        <v>22</v>
      </c>
      <c r="C25" s="25">
        <v>631.8</v>
      </c>
      <c r="D25" s="25">
        <v>14807.9</v>
      </c>
      <c r="E25" s="25">
        <v>509665</v>
      </c>
      <c r="F25" s="25">
        <v>178761</v>
      </c>
      <c r="G25" s="26">
        <v>1</v>
      </c>
      <c r="H25" s="26">
        <v>0.307</v>
      </c>
      <c r="I25" s="25">
        <v>0</v>
      </c>
      <c r="J25" s="25">
        <v>14807.9</v>
      </c>
      <c r="K25" s="2">
        <v>156467.155</v>
      </c>
      <c r="L25" s="25">
        <v>0</v>
      </c>
      <c r="M25" s="25">
        <v>0</v>
      </c>
      <c r="N25" s="25">
        <v>0</v>
      </c>
      <c r="O25" s="25">
        <v>0</v>
      </c>
      <c r="P25" s="25">
        <v>0</v>
      </c>
      <c r="Q25" s="2">
        <v>2038.66</v>
      </c>
      <c r="R25" s="2">
        <v>0</v>
      </c>
      <c r="S25" s="2">
        <v>0</v>
      </c>
      <c r="T25" s="2">
        <v>0</v>
      </c>
      <c r="U25" s="2">
        <v>0</v>
      </c>
      <c r="V25" s="2">
        <v>0</v>
      </c>
      <c r="W25" s="2">
        <v>0</v>
      </c>
      <c r="X25" s="2">
        <v>0</v>
      </c>
      <c r="Y25" s="2">
        <v>0</v>
      </c>
      <c r="Z25" s="2">
        <v>0</v>
      </c>
      <c r="AA25" s="2">
        <v>0</v>
      </c>
      <c r="AB25" s="27">
        <f t="shared" si="0"/>
        <v>0</v>
      </c>
      <c r="AC25" s="27">
        <f t="shared" si="1"/>
        <v>0</v>
      </c>
      <c r="AD25" s="27">
        <f t="shared" si="2"/>
        <v>0</v>
      </c>
      <c r="AE25" s="28">
        <v>0</v>
      </c>
      <c r="AF25" s="2">
        <v>0</v>
      </c>
      <c r="AG25" s="25">
        <v>0</v>
      </c>
      <c r="AH25" s="25">
        <v>51536.715000000004</v>
      </c>
    </row>
    <row r="26" spans="1:34" ht="15">
      <c r="A26">
        <v>2005</v>
      </c>
      <c r="B26" t="s">
        <v>22</v>
      </c>
      <c r="C26" s="25">
        <v>761.9</v>
      </c>
      <c r="D26" s="25">
        <v>14807.9</v>
      </c>
      <c r="E26" s="25">
        <v>509665</v>
      </c>
      <c r="F26" s="25">
        <v>178761</v>
      </c>
      <c r="G26" s="26">
        <v>1.001</v>
      </c>
      <c r="H26" s="26">
        <v>0.046</v>
      </c>
      <c r="I26" s="25">
        <v>0</v>
      </c>
      <c r="J26" s="25">
        <v>14822.7079</v>
      </c>
      <c r="K26" s="2">
        <v>23444.59</v>
      </c>
      <c r="L26" s="25">
        <v>0</v>
      </c>
      <c r="M26" s="25">
        <v>72</v>
      </c>
      <c r="N26" s="25">
        <v>0</v>
      </c>
      <c r="O26" s="25">
        <v>0</v>
      </c>
      <c r="P26" s="25">
        <v>0</v>
      </c>
      <c r="Q26" s="2">
        <v>121777</v>
      </c>
      <c r="R26" s="2">
        <v>0</v>
      </c>
      <c r="S26" s="2">
        <v>0</v>
      </c>
      <c r="T26" s="2">
        <v>0</v>
      </c>
      <c r="U26" s="2">
        <v>0</v>
      </c>
      <c r="V26" s="2">
        <v>0</v>
      </c>
      <c r="W26" s="2">
        <v>0</v>
      </c>
      <c r="X26" s="2">
        <v>0</v>
      </c>
      <c r="Y26" s="2">
        <v>0</v>
      </c>
      <c r="Z26" s="2">
        <v>0</v>
      </c>
      <c r="AA26" s="2">
        <v>0</v>
      </c>
      <c r="AB26" s="27">
        <f t="shared" si="0"/>
        <v>0</v>
      </c>
      <c r="AC26" s="27">
        <f t="shared" si="1"/>
        <v>0</v>
      </c>
      <c r="AD26" s="27">
        <f t="shared" si="2"/>
        <v>0</v>
      </c>
      <c r="AE26" s="28">
        <v>350.256791742296</v>
      </c>
      <c r="AF26" s="2">
        <v>0</v>
      </c>
      <c r="AG26" s="25">
        <v>0</v>
      </c>
      <c r="AH26" s="25">
        <v>31425.297899999998</v>
      </c>
    </row>
    <row r="27" spans="1:34" ht="15">
      <c r="A27">
        <v>2006</v>
      </c>
      <c r="B27" t="s">
        <v>22</v>
      </c>
      <c r="C27" s="25">
        <v>513.8</v>
      </c>
      <c r="D27" s="25">
        <v>14817.9</v>
      </c>
      <c r="E27" s="25">
        <v>509665</v>
      </c>
      <c r="F27" s="25">
        <v>177347</v>
      </c>
      <c r="G27" s="26">
        <v>1</v>
      </c>
      <c r="H27" s="26">
        <v>0.22</v>
      </c>
      <c r="I27" s="25">
        <v>0</v>
      </c>
      <c r="J27" s="25">
        <v>14817.9</v>
      </c>
      <c r="K27" s="2">
        <v>112126.3</v>
      </c>
      <c r="L27" s="25">
        <v>0</v>
      </c>
      <c r="M27" s="25">
        <v>83</v>
      </c>
      <c r="N27" s="25">
        <v>0</v>
      </c>
      <c r="O27" s="25">
        <v>0</v>
      </c>
      <c r="P27" s="25">
        <v>0</v>
      </c>
      <c r="Q27" s="2">
        <v>128547</v>
      </c>
      <c r="R27" s="2">
        <v>0</v>
      </c>
      <c r="S27" s="2">
        <v>0</v>
      </c>
      <c r="T27" s="2">
        <v>0</v>
      </c>
      <c r="U27" s="2">
        <v>0</v>
      </c>
      <c r="V27" s="2">
        <v>0</v>
      </c>
      <c r="W27" s="2">
        <v>0</v>
      </c>
      <c r="X27" s="2">
        <v>0</v>
      </c>
      <c r="Y27" s="2">
        <v>0</v>
      </c>
      <c r="Z27" s="2">
        <v>0</v>
      </c>
      <c r="AA27" s="2">
        <v>0</v>
      </c>
      <c r="AB27" s="27">
        <f t="shared" si="0"/>
        <v>0</v>
      </c>
      <c r="AC27" s="27">
        <f t="shared" si="1"/>
        <v>0</v>
      </c>
      <c r="AD27" s="27">
        <f t="shared" si="2"/>
        <v>0</v>
      </c>
      <c r="AE27" s="28">
        <v>332.543649758565</v>
      </c>
      <c r="AF27" s="2">
        <v>0</v>
      </c>
      <c r="AG27" s="25">
        <v>0</v>
      </c>
      <c r="AH27" s="25">
        <v>141194.19999999998</v>
      </c>
    </row>
    <row r="28" spans="1:34" ht="15">
      <c r="A28">
        <v>2007</v>
      </c>
      <c r="B28" t="s">
        <v>22</v>
      </c>
      <c r="C28" s="25">
        <v>452.9</v>
      </c>
      <c r="D28" s="25">
        <v>14798.9</v>
      </c>
      <c r="E28" s="25">
        <v>509665</v>
      </c>
      <c r="F28" s="25">
        <v>177347</v>
      </c>
      <c r="G28" s="26">
        <v>1.001</v>
      </c>
      <c r="H28" s="26">
        <v>0</v>
      </c>
      <c r="I28" s="25">
        <v>0</v>
      </c>
      <c r="J28" s="25">
        <v>14813.6989</v>
      </c>
      <c r="K28" s="2">
        <v>0</v>
      </c>
      <c r="L28" s="25">
        <v>434</v>
      </c>
      <c r="M28" s="25">
        <v>89</v>
      </c>
      <c r="N28" s="25">
        <v>0</v>
      </c>
      <c r="O28" s="25">
        <v>0</v>
      </c>
      <c r="P28" s="25">
        <v>143</v>
      </c>
      <c r="Q28" s="2">
        <v>114214</v>
      </c>
      <c r="R28" s="2">
        <v>0</v>
      </c>
      <c r="S28" s="2">
        <v>0</v>
      </c>
      <c r="T28" s="2">
        <v>0</v>
      </c>
      <c r="U28" s="2">
        <v>0</v>
      </c>
      <c r="V28" s="2">
        <v>0</v>
      </c>
      <c r="W28" s="2">
        <v>0</v>
      </c>
      <c r="X28" s="2">
        <v>0</v>
      </c>
      <c r="Y28" s="2">
        <v>0</v>
      </c>
      <c r="Z28" s="2">
        <v>0</v>
      </c>
      <c r="AA28" s="2">
        <v>0</v>
      </c>
      <c r="AB28" s="27">
        <f t="shared" si="0"/>
        <v>0</v>
      </c>
      <c r="AC28" s="27">
        <f t="shared" si="1"/>
        <v>0</v>
      </c>
      <c r="AD28" s="27">
        <f t="shared" si="2"/>
        <v>0</v>
      </c>
      <c r="AE28" s="28">
        <v>247.667227306429</v>
      </c>
      <c r="AF28" s="2">
        <v>0</v>
      </c>
      <c r="AG28" s="25">
        <v>0</v>
      </c>
      <c r="AH28" s="25">
        <v>125828.6989</v>
      </c>
    </row>
    <row r="29" spans="1:34" ht="15">
      <c r="A29">
        <v>2008</v>
      </c>
      <c r="B29" t="s">
        <v>22</v>
      </c>
      <c r="C29" s="25">
        <v>540.5</v>
      </c>
      <c r="D29" s="25">
        <v>14798.9</v>
      </c>
      <c r="E29" s="25">
        <v>509665</v>
      </c>
      <c r="F29" s="25">
        <v>177347</v>
      </c>
      <c r="G29" s="26">
        <v>1.001</v>
      </c>
      <c r="H29" s="26">
        <v>0.244</v>
      </c>
      <c r="I29" s="25">
        <v>0</v>
      </c>
      <c r="J29" s="25">
        <v>14813.6989</v>
      </c>
      <c r="K29" s="2">
        <v>124358.26</v>
      </c>
      <c r="L29" s="25">
        <v>42725</v>
      </c>
      <c r="M29" s="25">
        <v>59</v>
      </c>
      <c r="N29" s="25">
        <v>0</v>
      </c>
      <c r="O29" s="25">
        <v>0</v>
      </c>
      <c r="P29" s="25">
        <v>173</v>
      </c>
      <c r="Q29" s="2">
        <v>3405</v>
      </c>
      <c r="R29" s="2">
        <v>-4</v>
      </c>
      <c r="S29" s="2">
        <v>0</v>
      </c>
      <c r="T29" s="2">
        <v>2916</v>
      </c>
      <c r="U29" s="2">
        <v>0</v>
      </c>
      <c r="V29" s="2">
        <v>0</v>
      </c>
      <c r="W29" s="2">
        <v>0</v>
      </c>
      <c r="X29" s="2">
        <v>0</v>
      </c>
      <c r="Y29" s="2">
        <v>0</v>
      </c>
      <c r="Z29" s="2">
        <v>0</v>
      </c>
      <c r="AA29" s="2">
        <v>0</v>
      </c>
      <c r="AB29" s="27">
        <f t="shared" si="0"/>
        <v>0</v>
      </c>
      <c r="AC29" s="27">
        <f t="shared" si="1"/>
        <v>0.005721405236773175</v>
      </c>
      <c r="AD29" s="27">
        <f t="shared" si="2"/>
        <v>0</v>
      </c>
      <c r="AE29" s="28">
        <v>321.85749826104</v>
      </c>
      <c r="AF29" s="2">
        <v>0</v>
      </c>
      <c r="AG29" s="25">
        <v>0</v>
      </c>
      <c r="AH29" s="25">
        <v>76374.64424398085</v>
      </c>
    </row>
    <row r="30" spans="1:34" ht="15">
      <c r="A30">
        <v>2009</v>
      </c>
      <c r="B30" t="s">
        <v>22</v>
      </c>
      <c r="C30" s="25">
        <v>644.5</v>
      </c>
      <c r="D30" s="25">
        <v>14798.9</v>
      </c>
      <c r="E30" s="25">
        <v>509665</v>
      </c>
      <c r="F30" s="25">
        <v>177347</v>
      </c>
      <c r="G30" s="26">
        <v>1.001</v>
      </c>
      <c r="H30" s="26">
        <v>0</v>
      </c>
      <c r="I30" s="25">
        <v>0</v>
      </c>
      <c r="J30" s="25">
        <v>14813.6989</v>
      </c>
      <c r="K30" s="2">
        <v>0</v>
      </c>
      <c r="L30" s="25">
        <v>0</v>
      </c>
      <c r="M30" s="25">
        <v>37</v>
      </c>
      <c r="N30" s="25">
        <v>0</v>
      </c>
      <c r="O30" s="25">
        <v>0</v>
      </c>
      <c r="P30" s="25">
        <v>0</v>
      </c>
      <c r="Q30" s="2">
        <v>108598</v>
      </c>
      <c r="R30" s="2">
        <v>-16</v>
      </c>
      <c r="S30" s="2">
        <v>0</v>
      </c>
      <c r="T30" s="2">
        <v>70538</v>
      </c>
      <c r="U30" s="2">
        <v>16324.2</v>
      </c>
      <c r="V30" s="2">
        <v>0</v>
      </c>
      <c r="W30" s="2">
        <v>0</v>
      </c>
      <c r="X30" s="2">
        <v>0</v>
      </c>
      <c r="Y30" s="2">
        <v>0</v>
      </c>
      <c r="Z30" s="2">
        <v>0</v>
      </c>
      <c r="AA30" s="2">
        <v>0</v>
      </c>
      <c r="AB30" s="27">
        <f t="shared" si="0"/>
        <v>0</v>
      </c>
      <c r="AC30" s="27">
        <f t="shared" si="1"/>
        <v>0.13840071419461802</v>
      </c>
      <c r="AD30" s="27">
        <f t="shared" si="2"/>
        <v>0.09204666557652512</v>
      </c>
      <c r="AE30" s="28">
        <v>326.372601283032</v>
      </c>
      <c r="AF30" s="2">
        <v>0</v>
      </c>
      <c r="AG30" s="25">
        <v>0</v>
      </c>
      <c r="AH30" s="25">
        <v>78473.02452173193</v>
      </c>
    </row>
    <row r="31" spans="1:34" ht="15">
      <c r="A31">
        <v>2010</v>
      </c>
      <c r="B31" t="s">
        <v>22</v>
      </c>
      <c r="C31" s="25">
        <v>436.9</v>
      </c>
      <c r="D31" s="25">
        <v>14818</v>
      </c>
      <c r="E31" s="25">
        <v>509665</v>
      </c>
      <c r="F31" s="25">
        <v>177347</v>
      </c>
      <c r="G31" s="26">
        <v>1</v>
      </c>
      <c r="H31" s="26">
        <v>0</v>
      </c>
      <c r="I31" s="25">
        <v>0</v>
      </c>
      <c r="J31" s="25">
        <v>14818</v>
      </c>
      <c r="K31" s="2">
        <v>0</v>
      </c>
      <c r="L31" s="25">
        <v>5526</v>
      </c>
      <c r="M31" s="25">
        <v>168</v>
      </c>
      <c r="N31" s="25">
        <v>404</v>
      </c>
      <c r="O31" s="25">
        <v>10</v>
      </c>
      <c r="P31" s="25">
        <v>59</v>
      </c>
      <c r="Q31" s="2">
        <v>34662</v>
      </c>
      <c r="R31" s="2">
        <v>-4</v>
      </c>
      <c r="S31" s="2">
        <v>0</v>
      </c>
      <c r="T31" s="2">
        <v>88520</v>
      </c>
      <c r="U31" s="2">
        <v>19099.7</v>
      </c>
      <c r="V31" s="2">
        <v>375</v>
      </c>
      <c r="W31" s="2">
        <v>0</v>
      </c>
      <c r="X31" s="2">
        <v>0</v>
      </c>
      <c r="Y31" s="2">
        <v>0</v>
      </c>
      <c r="Z31" s="2">
        <v>0</v>
      </c>
      <c r="AA31" s="2">
        <v>0</v>
      </c>
      <c r="AB31" s="27">
        <f t="shared" si="0"/>
        <v>0.025307058982318803</v>
      </c>
      <c r="AC31" s="27">
        <f t="shared" si="1"/>
        <v>0.17368271315471928</v>
      </c>
      <c r="AD31" s="27">
        <f t="shared" si="2"/>
        <v>0.10769677524852408</v>
      </c>
      <c r="AE31" s="28">
        <v>354.728782738626</v>
      </c>
      <c r="AF31" s="2">
        <v>0</v>
      </c>
      <c r="AG31" s="25">
        <v>0</v>
      </c>
      <c r="AH31" s="25">
        <v>43979.21618958728</v>
      </c>
    </row>
    <row r="32" spans="1:34" ht="15">
      <c r="A32">
        <v>2011</v>
      </c>
      <c r="B32" t="s">
        <v>22</v>
      </c>
      <c r="C32" s="25">
        <v>683.2</v>
      </c>
      <c r="D32" s="25">
        <v>14817.9</v>
      </c>
      <c r="E32" s="25">
        <v>509665</v>
      </c>
      <c r="F32" s="25">
        <v>177347</v>
      </c>
      <c r="G32" s="26">
        <v>1</v>
      </c>
      <c r="H32" s="26">
        <v>0.8290000000000001</v>
      </c>
      <c r="I32" s="25">
        <v>0</v>
      </c>
      <c r="J32" s="25">
        <v>14817.9</v>
      </c>
      <c r="K32" s="2">
        <v>422512.285</v>
      </c>
      <c r="L32" s="25">
        <v>137440</v>
      </c>
      <c r="M32" s="25">
        <v>947</v>
      </c>
      <c r="N32" s="25">
        <v>10</v>
      </c>
      <c r="O32" s="25">
        <v>0</v>
      </c>
      <c r="P32" s="25">
        <v>89</v>
      </c>
      <c r="Q32" s="2">
        <v>4169</v>
      </c>
      <c r="R32" s="2">
        <v>-11</v>
      </c>
      <c r="S32" s="2">
        <v>0</v>
      </c>
      <c r="T32" s="2">
        <v>88520</v>
      </c>
      <c r="U32" s="2">
        <v>19099.7</v>
      </c>
      <c r="V32" s="2">
        <v>375</v>
      </c>
      <c r="W32" s="2">
        <v>1004.9999999999999</v>
      </c>
      <c r="X32" s="2">
        <v>0</v>
      </c>
      <c r="Y32" s="2">
        <v>0</v>
      </c>
      <c r="Z32" s="2">
        <v>0</v>
      </c>
      <c r="AA32" s="2">
        <v>0</v>
      </c>
      <c r="AB32" s="27">
        <f t="shared" si="0"/>
        <v>0.025307229769400523</v>
      </c>
      <c r="AC32" s="27">
        <f t="shared" si="1"/>
        <v>0.17565459664681704</v>
      </c>
      <c r="AD32" s="27">
        <f t="shared" si="2"/>
        <v>0.10769677524852408</v>
      </c>
      <c r="AE32" s="28">
        <v>279.869420569321</v>
      </c>
      <c r="AF32" s="2">
        <v>0</v>
      </c>
      <c r="AG32" s="25">
        <v>0</v>
      </c>
      <c r="AH32" s="25">
        <v>205575.27406520594</v>
      </c>
    </row>
    <row r="33" spans="1:34" ht="15">
      <c r="A33">
        <v>2012</v>
      </c>
      <c r="B33" t="s">
        <v>22</v>
      </c>
      <c r="C33" s="25">
        <v>927.8</v>
      </c>
      <c r="D33" s="25">
        <v>14818</v>
      </c>
      <c r="E33" s="25">
        <v>509665</v>
      </c>
      <c r="F33" s="25">
        <v>177347</v>
      </c>
      <c r="G33" s="26">
        <v>1</v>
      </c>
      <c r="H33" s="26">
        <v>0.986</v>
      </c>
      <c r="I33" s="25">
        <v>0</v>
      </c>
      <c r="J33" s="25">
        <v>14818</v>
      </c>
      <c r="K33" s="2">
        <v>502529.69</v>
      </c>
      <c r="L33" s="25">
        <v>107204</v>
      </c>
      <c r="M33" s="25">
        <v>209017</v>
      </c>
      <c r="N33" s="25">
        <v>0</v>
      </c>
      <c r="O33" s="25">
        <v>0</v>
      </c>
      <c r="P33" s="25">
        <v>8104</v>
      </c>
      <c r="Q33" s="2">
        <v>342515</v>
      </c>
      <c r="R33" s="2">
        <v>0</v>
      </c>
      <c r="S33" s="2">
        <v>0</v>
      </c>
      <c r="T33" s="2">
        <v>88520</v>
      </c>
      <c r="U33" s="2">
        <v>19099.7</v>
      </c>
      <c r="V33" s="2">
        <v>4508</v>
      </c>
      <c r="W33" s="2">
        <v>1004.9999999999999</v>
      </c>
      <c r="X33" s="2">
        <v>1351</v>
      </c>
      <c r="Y33" s="2">
        <v>0</v>
      </c>
      <c r="Z33" s="2">
        <v>0</v>
      </c>
      <c r="AA33" s="2">
        <v>0</v>
      </c>
      <c r="AB33" s="27">
        <f t="shared" si="0"/>
        <v>0.30422459171278177</v>
      </c>
      <c r="AC33" s="27">
        <f t="shared" si="1"/>
        <v>0.17565459664681704</v>
      </c>
      <c r="AD33" s="27">
        <f t="shared" si="2"/>
        <v>0.11531460921244792</v>
      </c>
      <c r="AE33" s="28">
        <v>232.183741807161</v>
      </c>
      <c r="AF33" s="2">
        <v>0</v>
      </c>
      <c r="AG33" s="25">
        <v>0</v>
      </c>
      <c r="AH33" s="25">
        <v>0</v>
      </c>
    </row>
    <row r="34" spans="1:34" ht="15">
      <c r="A34">
        <v>2013</v>
      </c>
      <c r="B34" t="s">
        <v>22</v>
      </c>
      <c r="C34" s="25">
        <v>519</v>
      </c>
      <c r="D34" s="25">
        <v>14817.9</v>
      </c>
      <c r="E34" s="25">
        <v>509665</v>
      </c>
      <c r="F34" s="25">
        <v>177347</v>
      </c>
      <c r="G34" s="26">
        <v>1</v>
      </c>
      <c r="H34" s="26">
        <v>0.171</v>
      </c>
      <c r="I34" s="25">
        <v>0</v>
      </c>
      <c r="J34" s="25">
        <v>14817.9</v>
      </c>
      <c r="K34" s="2">
        <v>87152.715</v>
      </c>
      <c r="L34" s="25">
        <v>116718</v>
      </c>
      <c r="M34" s="25">
        <v>199655</v>
      </c>
      <c r="N34" s="25">
        <v>0</v>
      </c>
      <c r="O34" s="25">
        <v>0</v>
      </c>
      <c r="P34" s="25">
        <v>147</v>
      </c>
      <c r="Q34" s="2">
        <v>758822</v>
      </c>
      <c r="R34" s="2">
        <v>0</v>
      </c>
      <c r="S34" s="2">
        <v>0</v>
      </c>
      <c r="T34" s="2">
        <v>88520</v>
      </c>
      <c r="U34" s="2">
        <v>19099.7</v>
      </c>
      <c r="V34" s="2">
        <v>4508</v>
      </c>
      <c r="W34" s="2">
        <v>1004.9999999999999</v>
      </c>
      <c r="X34" s="2">
        <v>1351</v>
      </c>
      <c r="Y34" s="2">
        <v>0</v>
      </c>
      <c r="Z34" s="2">
        <v>0</v>
      </c>
      <c r="AA34" s="2">
        <v>0</v>
      </c>
      <c r="AB34" s="27">
        <f t="shared" si="0"/>
        <v>0.30422664480122014</v>
      </c>
      <c r="AC34" s="27">
        <f t="shared" si="1"/>
        <v>0.17565459664681704</v>
      </c>
      <c r="AD34" s="27">
        <f t="shared" si="2"/>
        <v>0.11531460921244792</v>
      </c>
      <c r="AE34" s="28">
        <v>183.78431123197</v>
      </c>
      <c r="AF34" s="2">
        <v>0</v>
      </c>
      <c r="AG34" s="25">
        <v>0</v>
      </c>
      <c r="AH34" s="25">
        <v>190758.36952948844</v>
      </c>
    </row>
    <row r="35" spans="1:34" ht="15">
      <c r="A35">
        <v>2014</v>
      </c>
      <c r="B35" t="s">
        <v>22</v>
      </c>
      <c r="C35" s="25">
        <v>338.5</v>
      </c>
      <c r="D35" s="25">
        <v>16067</v>
      </c>
      <c r="E35" s="25">
        <v>509665</v>
      </c>
      <c r="F35" s="25">
        <v>180047</v>
      </c>
      <c r="G35" s="26">
        <v>1</v>
      </c>
      <c r="H35" s="26">
        <v>0</v>
      </c>
      <c r="I35" s="25">
        <v>0</v>
      </c>
      <c r="J35" s="25">
        <v>16067</v>
      </c>
      <c r="K35" s="2">
        <v>0</v>
      </c>
      <c r="L35" s="25">
        <v>8123</v>
      </c>
      <c r="M35" s="25">
        <v>20860</v>
      </c>
      <c r="N35" s="25">
        <v>0</v>
      </c>
      <c r="O35" s="25">
        <v>0</v>
      </c>
      <c r="P35" s="25">
        <v>1269</v>
      </c>
      <c r="Q35" s="2">
        <v>552558</v>
      </c>
      <c r="R35" s="2">
        <v>0</v>
      </c>
      <c r="S35" s="2">
        <v>0</v>
      </c>
      <c r="T35" s="2">
        <v>88520</v>
      </c>
      <c r="U35" s="2">
        <v>19099.7</v>
      </c>
      <c r="V35" s="2">
        <v>4508</v>
      </c>
      <c r="W35" s="2">
        <v>1004.9999999999999</v>
      </c>
      <c r="X35" s="2">
        <v>1351</v>
      </c>
      <c r="Y35" s="2">
        <v>0</v>
      </c>
      <c r="Z35" s="2">
        <v>0</v>
      </c>
      <c r="AA35" s="2">
        <v>0</v>
      </c>
      <c r="AB35" s="27">
        <f t="shared" si="0"/>
        <v>0.2805750918030746</v>
      </c>
      <c r="AC35" s="27">
        <f t="shared" si="1"/>
        <v>0.17565459664681704</v>
      </c>
      <c r="AD35" s="27">
        <f t="shared" si="2"/>
        <v>0.11358534160524753</v>
      </c>
      <c r="AE35" s="28">
        <v>302.744349497245</v>
      </c>
      <c r="AF35" s="2">
        <v>0</v>
      </c>
      <c r="AG35" s="25">
        <v>10000</v>
      </c>
      <c r="AH35" s="25">
        <v>326021.19625392184</v>
      </c>
    </row>
    <row r="36" spans="1:34" ht="15">
      <c r="A36">
        <v>2015</v>
      </c>
      <c r="B36" t="s">
        <v>22</v>
      </c>
      <c r="C36" s="25">
        <v>506</v>
      </c>
      <c r="D36" s="25">
        <v>16067</v>
      </c>
      <c r="E36" s="25">
        <v>509665</v>
      </c>
      <c r="F36" s="25">
        <v>180047</v>
      </c>
      <c r="G36" s="26">
        <v>1</v>
      </c>
      <c r="H36" s="26">
        <v>0</v>
      </c>
      <c r="I36" s="25">
        <v>0</v>
      </c>
      <c r="J36" s="25">
        <v>16067</v>
      </c>
      <c r="K36" s="2">
        <v>0</v>
      </c>
      <c r="L36" s="25">
        <v>5399</v>
      </c>
      <c r="M36" s="25">
        <v>0</v>
      </c>
      <c r="N36" s="25">
        <v>0</v>
      </c>
      <c r="O36" s="25">
        <v>0</v>
      </c>
      <c r="P36" s="25">
        <v>15</v>
      </c>
      <c r="Q36" s="2">
        <v>169987</v>
      </c>
      <c r="R36" s="2">
        <v>0</v>
      </c>
      <c r="S36" s="2">
        <v>0</v>
      </c>
      <c r="T36" s="2">
        <v>88520</v>
      </c>
      <c r="U36" s="2">
        <v>19099.7</v>
      </c>
      <c r="V36" s="2">
        <v>4508</v>
      </c>
      <c r="W36" s="2">
        <v>1004.9999999999999</v>
      </c>
      <c r="X36" s="2">
        <v>1351</v>
      </c>
      <c r="Y36" s="2">
        <v>0</v>
      </c>
      <c r="Z36" s="2">
        <v>0</v>
      </c>
      <c r="AA36" s="2">
        <v>0</v>
      </c>
      <c r="AB36" s="27">
        <f t="shared" si="0"/>
        <v>0.2805750918030746</v>
      </c>
      <c r="AC36" s="27">
        <f t="shared" si="1"/>
        <v>0.17565459664681704</v>
      </c>
      <c r="AD36" s="27">
        <f t="shared" si="2"/>
        <v>0.11358534160524753</v>
      </c>
      <c r="AE36" s="28">
        <v>278.411965801216</v>
      </c>
      <c r="AF36" s="2">
        <v>0</v>
      </c>
      <c r="AG36" s="25">
        <v>0</v>
      </c>
      <c r="AH36" s="25">
        <v>122096.65227186034</v>
      </c>
    </row>
    <row r="37" spans="1:34" ht="15">
      <c r="A37">
        <v>2016</v>
      </c>
      <c r="B37" t="s">
        <v>22</v>
      </c>
      <c r="C37" s="25">
        <v>504.4</v>
      </c>
      <c r="D37" s="25">
        <v>20200</v>
      </c>
      <c r="E37" s="25">
        <v>511609</v>
      </c>
      <c r="F37" s="25">
        <v>181398</v>
      </c>
      <c r="G37" s="26">
        <v>1</v>
      </c>
      <c r="H37" s="26">
        <v>0.053</v>
      </c>
      <c r="I37" s="25">
        <v>0</v>
      </c>
      <c r="J37" s="25">
        <v>20200</v>
      </c>
      <c r="K37" s="2">
        <v>27115.277</v>
      </c>
      <c r="L37" s="25">
        <v>29227</v>
      </c>
      <c r="M37" s="25">
        <v>0</v>
      </c>
      <c r="N37" s="25">
        <v>0</v>
      </c>
      <c r="O37" s="25">
        <v>0</v>
      </c>
      <c r="P37" s="25">
        <v>12</v>
      </c>
      <c r="Q37" s="2">
        <v>41688</v>
      </c>
      <c r="R37" s="2">
        <v>0</v>
      </c>
      <c r="S37" s="2">
        <v>0</v>
      </c>
      <c r="T37" s="2">
        <v>88520</v>
      </c>
      <c r="U37" s="2">
        <v>19099.7</v>
      </c>
      <c r="V37" s="2">
        <v>4508</v>
      </c>
      <c r="W37" s="2">
        <v>1004.9999999999999</v>
      </c>
      <c r="X37" s="2">
        <v>1351</v>
      </c>
      <c r="Y37" s="2">
        <v>0</v>
      </c>
      <c r="Z37" s="2">
        <v>0</v>
      </c>
      <c r="AA37" s="2">
        <v>0</v>
      </c>
      <c r="AB37" s="27">
        <f t="shared" si="0"/>
        <v>0.22316831683168317</v>
      </c>
      <c r="AC37" s="27">
        <f t="shared" si="1"/>
        <v>0.1749871483887109</v>
      </c>
      <c r="AD37" s="27">
        <f t="shared" si="2"/>
        <v>0.11273939073198161</v>
      </c>
      <c r="AE37" s="28">
        <v>297.553989381955</v>
      </c>
      <c r="AF37" s="2">
        <v>0</v>
      </c>
      <c r="AG37" s="25">
        <v>0</v>
      </c>
      <c r="AH37" s="25">
        <v>67838.83317207966</v>
      </c>
    </row>
    <row r="38" spans="1:34" ht="15">
      <c r="A38">
        <v>2017</v>
      </c>
      <c r="B38" t="s">
        <v>22</v>
      </c>
      <c r="C38" s="25">
        <v>551.4</v>
      </c>
      <c r="D38" s="25">
        <v>20200</v>
      </c>
      <c r="E38" s="25">
        <v>509665</v>
      </c>
      <c r="F38" s="25">
        <v>181398</v>
      </c>
      <c r="G38" s="26">
        <v>1</v>
      </c>
      <c r="H38" s="26">
        <v>0.785</v>
      </c>
      <c r="I38" s="25">
        <v>0</v>
      </c>
      <c r="J38" s="25">
        <v>20200</v>
      </c>
      <c r="K38" s="2">
        <v>400087.025</v>
      </c>
      <c r="L38" s="25">
        <v>177411</v>
      </c>
      <c r="M38" s="25">
        <v>11</v>
      </c>
      <c r="N38" s="25">
        <v>50</v>
      </c>
      <c r="O38" s="25">
        <v>0</v>
      </c>
      <c r="P38" s="25">
        <v>0</v>
      </c>
      <c r="Q38" s="2">
        <v>37031</v>
      </c>
      <c r="R38" s="2">
        <v>-15</v>
      </c>
      <c r="S38" s="2">
        <v>0</v>
      </c>
      <c r="T38" s="2">
        <v>88520</v>
      </c>
      <c r="U38" s="2">
        <v>19099.7</v>
      </c>
      <c r="V38" s="2">
        <v>4508</v>
      </c>
      <c r="W38" s="2">
        <v>1004.9999999999999</v>
      </c>
      <c r="X38" s="2">
        <v>1351</v>
      </c>
      <c r="Y38" s="2">
        <v>0</v>
      </c>
      <c r="Z38" s="2">
        <v>0</v>
      </c>
      <c r="AA38" s="2">
        <v>0</v>
      </c>
      <c r="AB38" s="27">
        <f t="shared" si="0"/>
        <v>0.22316831683168317</v>
      </c>
      <c r="AC38" s="27">
        <f t="shared" si="1"/>
        <v>0.17565459664681704</v>
      </c>
      <c r="AD38" s="27">
        <f t="shared" si="2"/>
        <v>0.11273939073198161</v>
      </c>
      <c r="AE38" s="28">
        <v>301.596179924945</v>
      </c>
      <c r="AF38" s="2">
        <v>0</v>
      </c>
      <c r="AG38" s="25">
        <v>0</v>
      </c>
      <c r="AH38" s="25">
        <v>282712.64051182615</v>
      </c>
    </row>
    <row r="39" spans="1:34" ht="15">
      <c r="A39">
        <v>2018</v>
      </c>
      <c r="B39" t="s">
        <v>22</v>
      </c>
      <c r="C39" s="25">
        <v>370.7</v>
      </c>
      <c r="D39" s="25">
        <v>20200</v>
      </c>
      <c r="E39" s="25">
        <v>509665</v>
      </c>
      <c r="F39" s="25">
        <v>181398</v>
      </c>
      <c r="G39" s="26">
        <v>1</v>
      </c>
      <c r="H39" s="26">
        <v>0.17600000000000002</v>
      </c>
      <c r="I39" s="25">
        <v>0</v>
      </c>
      <c r="J39" s="25">
        <v>20200</v>
      </c>
      <c r="K39" s="2">
        <v>89701.04</v>
      </c>
      <c r="L39" s="25">
        <v>8862</v>
      </c>
      <c r="M39" s="25">
        <v>16</v>
      </c>
      <c r="N39" s="25">
        <v>0</v>
      </c>
      <c r="O39" s="25">
        <v>0</v>
      </c>
      <c r="P39" s="25">
        <v>1</v>
      </c>
      <c r="Q39" s="2">
        <v>304089</v>
      </c>
      <c r="R39" s="2">
        <v>-11</v>
      </c>
      <c r="S39" s="2">
        <v>0</v>
      </c>
      <c r="T39" s="2">
        <v>88520</v>
      </c>
      <c r="U39" s="2">
        <v>19099.7</v>
      </c>
      <c r="V39" s="2">
        <v>4508</v>
      </c>
      <c r="W39" s="2">
        <v>1004.9999999999999</v>
      </c>
      <c r="X39" s="2">
        <v>1351</v>
      </c>
      <c r="Y39" s="2">
        <v>0</v>
      </c>
      <c r="Z39" s="2">
        <v>0</v>
      </c>
      <c r="AA39" s="2">
        <v>0</v>
      </c>
      <c r="AB39" s="27">
        <f t="shared" si="0"/>
        <v>0.22316831683168317</v>
      </c>
      <c r="AC39" s="27">
        <f t="shared" si="1"/>
        <v>0.17565459664681704</v>
      </c>
      <c r="AD39" s="27">
        <f t="shared" si="2"/>
        <v>0.11273939073198161</v>
      </c>
      <c r="AE39" s="28">
        <v>287.998347367386</v>
      </c>
      <c r="AF39" s="2">
        <v>0</v>
      </c>
      <c r="AG39" s="25">
        <v>6700</v>
      </c>
      <c r="AH39" s="25">
        <v>263750.91453409893</v>
      </c>
    </row>
    <row r="40" spans="1:34" ht="15">
      <c r="A40">
        <v>2019</v>
      </c>
      <c r="B40" t="s">
        <v>22</v>
      </c>
      <c r="C40" s="25">
        <v>263.5</v>
      </c>
      <c r="D40" s="25">
        <v>20200</v>
      </c>
      <c r="E40" s="25">
        <v>509665</v>
      </c>
      <c r="F40" s="25">
        <v>181397</v>
      </c>
      <c r="G40" s="26">
        <v>1</v>
      </c>
      <c r="H40" s="26">
        <v>0</v>
      </c>
      <c r="I40" s="25">
        <v>0</v>
      </c>
      <c r="J40" s="25">
        <v>20200</v>
      </c>
      <c r="K40" s="2">
        <v>0</v>
      </c>
      <c r="L40" s="25">
        <v>0</v>
      </c>
      <c r="M40" s="25">
        <v>0</v>
      </c>
      <c r="N40" s="25">
        <v>0</v>
      </c>
      <c r="O40" s="25">
        <v>0</v>
      </c>
      <c r="P40" s="25">
        <v>518</v>
      </c>
      <c r="Q40" s="2">
        <v>110521</v>
      </c>
      <c r="R40" s="2">
        <v>-9</v>
      </c>
      <c r="S40" s="2">
        <v>0</v>
      </c>
      <c r="T40" s="2">
        <v>88520</v>
      </c>
      <c r="U40" s="2">
        <v>19099.7</v>
      </c>
      <c r="V40" s="2">
        <v>4508</v>
      </c>
      <c r="W40" s="2">
        <v>1004.9999999999999</v>
      </c>
      <c r="X40" s="2">
        <v>1351</v>
      </c>
      <c r="Y40" s="2">
        <v>0</v>
      </c>
      <c r="Z40" s="2">
        <v>0</v>
      </c>
      <c r="AA40" s="2">
        <v>0</v>
      </c>
      <c r="AB40" s="27">
        <f t="shared" si="0"/>
        <v>0.22316831683168317</v>
      </c>
      <c r="AC40" s="27">
        <f t="shared" si="1"/>
        <v>0.17565459664681704</v>
      </c>
      <c r="AD40" s="27">
        <f t="shared" si="2"/>
        <v>0.11274001223835015</v>
      </c>
      <c r="AE40" s="28">
        <v>321.0702762</v>
      </c>
      <c r="AF40" s="2">
        <v>0</v>
      </c>
      <c r="AG40" s="25">
        <v>0</v>
      </c>
      <c r="AH40" s="25">
        <v>106390.08802696742</v>
      </c>
    </row>
    <row r="41" spans="1:34" ht="15">
      <c r="A41">
        <v>2020</v>
      </c>
      <c r="B41" t="s">
        <v>22</v>
      </c>
      <c r="C41" s="25">
        <v>516.4</v>
      </c>
      <c r="D41" s="25">
        <v>20200</v>
      </c>
      <c r="E41" s="25">
        <v>509665</v>
      </c>
      <c r="F41" s="25">
        <v>181397</v>
      </c>
      <c r="G41" s="26">
        <v>0.75</v>
      </c>
      <c r="H41" s="26">
        <v>0</v>
      </c>
      <c r="I41" s="25">
        <v>0</v>
      </c>
      <c r="J41" s="25">
        <v>15150</v>
      </c>
      <c r="K41" s="2">
        <v>0</v>
      </c>
      <c r="L41" s="25">
        <v>0</v>
      </c>
      <c r="M41" s="25">
        <v>0</v>
      </c>
      <c r="N41" s="25">
        <v>0</v>
      </c>
      <c r="O41" s="25">
        <v>0</v>
      </c>
      <c r="P41" s="25">
        <v>0</v>
      </c>
      <c r="Q41" s="2">
        <v>0</v>
      </c>
      <c r="R41" s="2">
        <v>0</v>
      </c>
      <c r="S41" s="2">
        <v>0</v>
      </c>
      <c r="T41" s="2">
        <v>88520</v>
      </c>
      <c r="U41" s="2">
        <v>19099.7</v>
      </c>
      <c r="V41" s="2">
        <v>4508</v>
      </c>
      <c r="W41" s="2">
        <v>1004.9999999999999</v>
      </c>
      <c r="X41" s="2">
        <v>1351</v>
      </c>
      <c r="Y41" s="2">
        <v>0</v>
      </c>
      <c r="Z41" s="2">
        <v>0</v>
      </c>
      <c r="AA41" s="2">
        <v>0</v>
      </c>
      <c r="AB41" s="27">
        <f t="shared" si="0"/>
        <v>0.22316831683168317</v>
      </c>
      <c r="AC41" s="27">
        <f t="shared" si="1"/>
        <v>0.17565459664681704</v>
      </c>
      <c r="AD41" s="27">
        <f t="shared" si="2"/>
        <v>0.11274001223835015</v>
      </c>
      <c r="AE41" s="28">
        <v>0</v>
      </c>
      <c r="AF41" s="2">
        <v>0</v>
      </c>
      <c r="AG41" s="25">
        <v>0</v>
      </c>
      <c r="AH41" s="25" t="s">
        <v>115</v>
      </c>
    </row>
    <row r="42" spans="1:34" ht="15">
      <c r="A42">
        <v>2001</v>
      </c>
      <c r="B42" t="s">
        <v>23</v>
      </c>
      <c r="C42" s="25">
        <v>453.9</v>
      </c>
      <c r="D42" s="25">
        <v>26685.1</v>
      </c>
      <c r="E42" s="25">
        <v>581089.42</v>
      </c>
      <c r="F42" s="25">
        <v>0</v>
      </c>
      <c r="G42" s="26">
        <v>1</v>
      </c>
      <c r="H42" s="26">
        <v>0.84</v>
      </c>
      <c r="I42" s="25">
        <v>0</v>
      </c>
      <c r="J42" s="25">
        <v>26685.1</v>
      </c>
      <c r="K42" s="2">
        <v>488115.1128</v>
      </c>
      <c r="L42" s="25">
        <v>0</v>
      </c>
      <c r="M42" s="25">
        <v>0</v>
      </c>
      <c r="N42" s="25">
        <v>0</v>
      </c>
      <c r="O42" s="25">
        <v>0</v>
      </c>
      <c r="P42" s="25">
        <v>0</v>
      </c>
      <c r="Q42" s="2">
        <v>92974.3072</v>
      </c>
      <c r="R42" s="2">
        <v>0</v>
      </c>
      <c r="S42" s="2">
        <v>0</v>
      </c>
      <c r="T42" s="2">
        <v>0</v>
      </c>
      <c r="U42" s="2">
        <v>0</v>
      </c>
      <c r="V42" s="2">
        <v>0</v>
      </c>
      <c r="W42" s="2">
        <v>0</v>
      </c>
      <c r="X42" s="2">
        <v>0</v>
      </c>
      <c r="Y42" s="2">
        <v>0</v>
      </c>
      <c r="Z42" s="2">
        <v>0</v>
      </c>
      <c r="AA42" s="2">
        <v>0</v>
      </c>
      <c r="AB42" s="27">
        <f t="shared" si="0"/>
        <v>0</v>
      </c>
      <c r="AC42" s="27">
        <f t="shared" si="1"/>
        <v>0</v>
      </c>
      <c r="AD42" s="27">
        <f t="shared" si="2"/>
        <v>0</v>
      </c>
      <c r="AE42" s="28">
        <v>0</v>
      </c>
      <c r="AF42" s="2">
        <v>0</v>
      </c>
      <c r="AG42" s="25">
        <v>0</v>
      </c>
      <c r="AH42" s="25">
        <v>607774.52</v>
      </c>
    </row>
    <row r="43" spans="1:34" ht="15">
      <c r="A43">
        <v>2002</v>
      </c>
      <c r="B43" t="s">
        <v>23</v>
      </c>
      <c r="C43" s="25">
        <v>352.7</v>
      </c>
      <c r="D43" s="25">
        <v>26685.1</v>
      </c>
      <c r="E43" s="25">
        <v>581089.42</v>
      </c>
      <c r="F43" s="25">
        <v>0</v>
      </c>
      <c r="G43" s="26">
        <v>0</v>
      </c>
      <c r="H43" s="26">
        <v>0</v>
      </c>
      <c r="I43" s="25">
        <v>0</v>
      </c>
      <c r="J43" s="25">
        <v>0</v>
      </c>
      <c r="K43" s="2">
        <v>0</v>
      </c>
      <c r="L43" s="25">
        <v>0</v>
      </c>
      <c r="M43" s="25">
        <v>0</v>
      </c>
      <c r="N43" s="25">
        <v>0</v>
      </c>
      <c r="O43" s="25">
        <v>0</v>
      </c>
      <c r="P43" s="25">
        <v>0</v>
      </c>
      <c r="Q43" s="2">
        <v>0</v>
      </c>
      <c r="R43" s="2">
        <v>0</v>
      </c>
      <c r="S43" s="2">
        <v>0</v>
      </c>
      <c r="T43" s="2">
        <v>0</v>
      </c>
      <c r="U43" s="2">
        <v>0</v>
      </c>
      <c r="V43" s="2">
        <v>0</v>
      </c>
      <c r="W43" s="2">
        <v>0</v>
      </c>
      <c r="X43" s="2">
        <v>0</v>
      </c>
      <c r="Y43" s="2">
        <v>0</v>
      </c>
      <c r="Z43" s="2">
        <v>0</v>
      </c>
      <c r="AA43" s="2">
        <v>0</v>
      </c>
      <c r="AB43" s="27">
        <f t="shared" si="0"/>
        <v>0</v>
      </c>
      <c r="AC43" s="27">
        <f t="shared" si="1"/>
        <v>0</v>
      </c>
      <c r="AD43" s="27">
        <f t="shared" si="2"/>
        <v>0</v>
      </c>
      <c r="AE43" s="28">
        <v>0</v>
      </c>
      <c r="AF43" s="2">
        <v>0</v>
      </c>
      <c r="AG43" s="25">
        <v>0</v>
      </c>
      <c r="AH43" s="25">
        <v>0</v>
      </c>
    </row>
    <row r="44" spans="1:34" ht="15">
      <c r="A44">
        <v>2003</v>
      </c>
      <c r="B44" t="s">
        <v>23</v>
      </c>
      <c r="C44" s="25">
        <v>267</v>
      </c>
      <c r="D44" s="25">
        <v>26685.1</v>
      </c>
      <c r="E44" s="25">
        <v>581089.42</v>
      </c>
      <c r="F44" s="25">
        <v>0</v>
      </c>
      <c r="G44" s="26">
        <v>1</v>
      </c>
      <c r="H44" s="26">
        <v>0.03</v>
      </c>
      <c r="I44" s="25">
        <v>0</v>
      </c>
      <c r="J44" s="25">
        <v>26685.1</v>
      </c>
      <c r="K44" s="2">
        <v>17432.6826</v>
      </c>
      <c r="L44" s="25">
        <v>0</v>
      </c>
      <c r="M44" s="25">
        <v>0</v>
      </c>
      <c r="N44" s="25">
        <v>0</v>
      </c>
      <c r="O44" s="25">
        <v>0</v>
      </c>
      <c r="P44" s="25">
        <v>0</v>
      </c>
      <c r="Q44" s="2">
        <v>162705.0376</v>
      </c>
      <c r="R44" s="2">
        <v>0</v>
      </c>
      <c r="S44" s="2">
        <v>0</v>
      </c>
      <c r="T44" s="2">
        <v>0</v>
      </c>
      <c r="U44" s="2">
        <v>0</v>
      </c>
      <c r="V44" s="2">
        <v>0</v>
      </c>
      <c r="W44" s="2">
        <v>0</v>
      </c>
      <c r="X44" s="2">
        <v>0</v>
      </c>
      <c r="Y44" s="2">
        <v>0</v>
      </c>
      <c r="Z44" s="2">
        <v>0</v>
      </c>
      <c r="AA44" s="2">
        <v>0</v>
      </c>
      <c r="AB44" s="27">
        <f t="shared" si="0"/>
        <v>0</v>
      </c>
      <c r="AC44" s="27">
        <f t="shared" si="1"/>
        <v>0</v>
      </c>
      <c r="AD44" s="27">
        <f t="shared" si="2"/>
        <v>0</v>
      </c>
      <c r="AE44" s="28">
        <v>0</v>
      </c>
      <c r="AF44" s="2">
        <v>0</v>
      </c>
      <c r="AG44" s="25">
        <v>0</v>
      </c>
      <c r="AH44" s="25">
        <v>201011.926</v>
      </c>
    </row>
    <row r="45" spans="1:34" ht="15">
      <c r="A45">
        <v>2004</v>
      </c>
      <c r="B45" t="s">
        <v>23</v>
      </c>
      <c r="C45" s="25">
        <v>380.3</v>
      </c>
      <c r="D45" s="25">
        <v>26685.1</v>
      </c>
      <c r="E45" s="25">
        <v>581089.42</v>
      </c>
      <c r="F45" s="25">
        <v>0</v>
      </c>
      <c r="G45" s="26">
        <v>0.7</v>
      </c>
      <c r="H45" s="26">
        <v>0</v>
      </c>
      <c r="I45" s="25">
        <v>0</v>
      </c>
      <c r="J45" s="25">
        <v>18679.57</v>
      </c>
      <c r="K45" s="2">
        <v>0</v>
      </c>
      <c r="L45" s="25">
        <v>0</v>
      </c>
      <c r="M45" s="25">
        <v>0</v>
      </c>
      <c r="N45" s="25">
        <v>0</v>
      </c>
      <c r="O45" s="25">
        <v>0</v>
      </c>
      <c r="P45" s="25">
        <v>0</v>
      </c>
      <c r="Q45" s="2">
        <v>5810.8942</v>
      </c>
      <c r="R45" s="2">
        <v>0</v>
      </c>
      <c r="S45" s="2">
        <v>0</v>
      </c>
      <c r="T45" s="2">
        <v>0</v>
      </c>
      <c r="U45" s="2">
        <v>0</v>
      </c>
      <c r="V45" s="2">
        <v>0</v>
      </c>
      <c r="W45" s="2">
        <v>0</v>
      </c>
      <c r="X45" s="2">
        <v>0</v>
      </c>
      <c r="Y45" s="2">
        <v>0</v>
      </c>
      <c r="Z45" s="2">
        <v>0</v>
      </c>
      <c r="AA45" s="2">
        <v>0</v>
      </c>
      <c r="AB45" s="27">
        <f t="shared" si="0"/>
        <v>0</v>
      </c>
      <c r="AC45" s="27">
        <f t="shared" si="1"/>
        <v>0</v>
      </c>
      <c r="AD45" s="27">
        <f t="shared" si="2"/>
        <v>0</v>
      </c>
      <c r="AE45" s="28">
        <v>0</v>
      </c>
      <c r="AF45" s="2">
        <v>0</v>
      </c>
      <c r="AG45" s="25">
        <v>0</v>
      </c>
      <c r="AH45" s="25">
        <v>22433.4642</v>
      </c>
    </row>
    <row r="46" spans="1:34" ht="15">
      <c r="A46">
        <v>2005</v>
      </c>
      <c r="B46" t="s">
        <v>23</v>
      </c>
      <c r="C46" s="25">
        <v>397.9</v>
      </c>
      <c r="D46" s="25">
        <v>26685.1</v>
      </c>
      <c r="E46" s="25">
        <v>581089.42</v>
      </c>
      <c r="F46" s="25">
        <v>0</v>
      </c>
      <c r="G46" s="26">
        <v>0.3</v>
      </c>
      <c r="H46" s="26">
        <v>0</v>
      </c>
      <c r="I46" s="25">
        <v>0</v>
      </c>
      <c r="J46" s="25">
        <v>8005.53</v>
      </c>
      <c r="K46" s="2">
        <v>0</v>
      </c>
      <c r="L46" s="25">
        <v>0</v>
      </c>
      <c r="M46" s="25">
        <v>0</v>
      </c>
      <c r="N46" s="25">
        <v>0</v>
      </c>
      <c r="O46" s="25">
        <v>0</v>
      </c>
      <c r="P46" s="25">
        <v>0</v>
      </c>
      <c r="Q46" s="2">
        <v>2106</v>
      </c>
      <c r="R46" s="2">
        <v>-49</v>
      </c>
      <c r="S46" s="2">
        <v>0</v>
      </c>
      <c r="T46" s="2">
        <v>0</v>
      </c>
      <c r="U46" s="2">
        <v>0</v>
      </c>
      <c r="V46" s="2">
        <v>0</v>
      </c>
      <c r="W46" s="2">
        <v>0</v>
      </c>
      <c r="X46" s="2">
        <v>0</v>
      </c>
      <c r="Y46" s="2">
        <v>0</v>
      </c>
      <c r="Z46" s="2">
        <v>0</v>
      </c>
      <c r="AA46" s="2">
        <v>0</v>
      </c>
      <c r="AB46" s="27">
        <f t="shared" si="0"/>
        <v>0</v>
      </c>
      <c r="AC46" s="27">
        <f t="shared" si="1"/>
        <v>0</v>
      </c>
      <c r="AD46" s="27">
        <f t="shared" si="2"/>
        <v>0</v>
      </c>
      <c r="AE46" s="28">
        <v>446.075699894113</v>
      </c>
      <c r="AF46" s="2">
        <v>0</v>
      </c>
      <c r="AG46" s="25">
        <v>0</v>
      </c>
      <c r="AH46" s="25">
        <v>7468.53</v>
      </c>
    </row>
    <row r="47" spans="1:34" ht="15">
      <c r="A47">
        <v>2006</v>
      </c>
      <c r="B47" t="s">
        <v>23</v>
      </c>
      <c r="C47" s="25">
        <v>422.1</v>
      </c>
      <c r="D47" s="25">
        <v>26685.1</v>
      </c>
      <c r="E47" s="25">
        <v>581089.42</v>
      </c>
      <c r="F47" s="25">
        <v>0</v>
      </c>
      <c r="G47" s="26">
        <v>1</v>
      </c>
      <c r="H47" s="26">
        <v>0.191</v>
      </c>
      <c r="I47" s="25">
        <v>0</v>
      </c>
      <c r="J47" s="25">
        <v>26685.1</v>
      </c>
      <c r="K47" s="2">
        <v>110988.0792</v>
      </c>
      <c r="L47" s="25">
        <v>0</v>
      </c>
      <c r="M47" s="25">
        <v>35</v>
      </c>
      <c r="N47" s="25">
        <v>0</v>
      </c>
      <c r="O47" s="25">
        <v>0</v>
      </c>
      <c r="P47" s="25">
        <v>0</v>
      </c>
      <c r="Q47" s="2">
        <v>2603</v>
      </c>
      <c r="R47" s="2">
        <v>-9</v>
      </c>
      <c r="S47" s="2">
        <v>0</v>
      </c>
      <c r="T47" s="2">
        <v>0</v>
      </c>
      <c r="U47" s="2">
        <v>0</v>
      </c>
      <c r="V47" s="2">
        <v>0</v>
      </c>
      <c r="W47" s="2">
        <v>0</v>
      </c>
      <c r="X47" s="2">
        <v>0</v>
      </c>
      <c r="Y47" s="2">
        <v>0</v>
      </c>
      <c r="Z47" s="2">
        <v>0</v>
      </c>
      <c r="AA47" s="2">
        <v>0</v>
      </c>
      <c r="AB47" s="27">
        <f t="shared" si="0"/>
        <v>0</v>
      </c>
      <c r="AC47" s="27">
        <f t="shared" si="1"/>
        <v>0</v>
      </c>
      <c r="AD47" s="27">
        <f t="shared" si="2"/>
        <v>0</v>
      </c>
      <c r="AE47" s="28">
        <v>104.619112134046</v>
      </c>
      <c r="AF47" s="2">
        <v>0</v>
      </c>
      <c r="AG47" s="25">
        <v>0</v>
      </c>
      <c r="AH47" s="25">
        <v>81945.17919999998</v>
      </c>
    </row>
    <row r="48" spans="1:34" ht="15">
      <c r="A48">
        <v>2007</v>
      </c>
      <c r="B48" t="s">
        <v>23</v>
      </c>
      <c r="C48" s="25">
        <v>302.2</v>
      </c>
      <c r="D48" s="25">
        <v>26685.1</v>
      </c>
      <c r="E48" s="25">
        <v>581089.42</v>
      </c>
      <c r="F48" s="25">
        <v>0</v>
      </c>
      <c r="G48" s="26">
        <v>0.8</v>
      </c>
      <c r="H48" s="26">
        <v>0</v>
      </c>
      <c r="I48" s="25">
        <v>0</v>
      </c>
      <c r="J48" s="25">
        <v>21348.08</v>
      </c>
      <c r="K48" s="2">
        <v>0</v>
      </c>
      <c r="L48" s="25">
        <v>0</v>
      </c>
      <c r="M48" s="25">
        <v>375</v>
      </c>
      <c r="N48" s="25">
        <v>0</v>
      </c>
      <c r="O48" s="25">
        <v>0</v>
      </c>
      <c r="P48" s="25">
        <v>1160</v>
      </c>
      <c r="Q48" s="2">
        <v>58290</v>
      </c>
      <c r="R48" s="2">
        <v>-3</v>
      </c>
      <c r="S48" s="2">
        <v>0</v>
      </c>
      <c r="T48" s="2">
        <v>0</v>
      </c>
      <c r="U48" s="2">
        <v>0</v>
      </c>
      <c r="V48" s="2">
        <v>0</v>
      </c>
      <c r="W48" s="2">
        <v>0</v>
      </c>
      <c r="X48" s="2">
        <v>0</v>
      </c>
      <c r="Y48" s="2">
        <v>0</v>
      </c>
      <c r="Z48" s="2">
        <v>0</v>
      </c>
      <c r="AA48" s="2">
        <v>0</v>
      </c>
      <c r="AB48" s="27">
        <f t="shared" si="0"/>
        <v>0</v>
      </c>
      <c r="AC48" s="27">
        <f t="shared" si="1"/>
        <v>0</v>
      </c>
      <c r="AD48" s="27">
        <f t="shared" si="2"/>
        <v>0</v>
      </c>
      <c r="AE48" s="28">
        <v>319.523158527913</v>
      </c>
      <c r="AF48" s="2">
        <v>0</v>
      </c>
      <c r="AG48" s="25">
        <v>0</v>
      </c>
      <c r="AH48" s="25">
        <v>37058.08</v>
      </c>
    </row>
    <row r="49" spans="1:34" ht="15">
      <c r="A49">
        <v>2008</v>
      </c>
      <c r="B49" t="s">
        <v>23</v>
      </c>
      <c r="C49" s="25">
        <v>388</v>
      </c>
      <c r="D49" s="25">
        <v>26685.1</v>
      </c>
      <c r="E49" s="25">
        <v>581089.42</v>
      </c>
      <c r="F49" s="25">
        <v>0</v>
      </c>
      <c r="G49" s="26">
        <v>0.3</v>
      </c>
      <c r="H49" s="26">
        <v>0</v>
      </c>
      <c r="I49" s="25">
        <v>0</v>
      </c>
      <c r="J49" s="25">
        <v>8005.53</v>
      </c>
      <c r="K49" s="2">
        <v>0</v>
      </c>
      <c r="L49" s="25">
        <v>0</v>
      </c>
      <c r="M49" s="25">
        <v>377</v>
      </c>
      <c r="N49" s="25">
        <v>0</v>
      </c>
      <c r="O49" s="25">
        <v>0</v>
      </c>
      <c r="P49" s="25">
        <v>329</v>
      </c>
      <c r="Q49" s="2">
        <v>41252</v>
      </c>
      <c r="R49" s="2">
        <v>-210</v>
      </c>
      <c r="S49" s="2">
        <v>300</v>
      </c>
      <c r="T49" s="2">
        <v>7064</v>
      </c>
      <c r="U49" s="2">
        <v>0</v>
      </c>
      <c r="V49" s="2">
        <v>0</v>
      </c>
      <c r="W49" s="2">
        <v>0</v>
      </c>
      <c r="X49" s="2">
        <v>0</v>
      </c>
      <c r="Y49" s="2">
        <v>0</v>
      </c>
      <c r="Z49" s="2">
        <v>0</v>
      </c>
      <c r="AA49" s="2">
        <v>0</v>
      </c>
      <c r="AB49" s="27">
        <f t="shared" si="0"/>
        <v>0.011242228809335548</v>
      </c>
      <c r="AC49" s="27">
        <f t="shared" si="1"/>
        <v>0.012156476708868661</v>
      </c>
      <c r="AD49" s="27">
        <f t="shared" si="2"/>
        <v>0</v>
      </c>
      <c r="AE49" s="28">
        <v>428.560409682529</v>
      </c>
      <c r="AF49" s="2">
        <v>0</v>
      </c>
      <c r="AG49" s="25">
        <v>0</v>
      </c>
      <c r="AH49" s="25">
        <v>13078.495316624896</v>
      </c>
    </row>
    <row r="50" spans="1:34" ht="15">
      <c r="A50">
        <v>2009</v>
      </c>
      <c r="B50" t="s">
        <v>23</v>
      </c>
      <c r="C50" s="25">
        <v>411.4</v>
      </c>
      <c r="D50" s="25">
        <v>26775.1</v>
      </c>
      <c r="E50" s="25">
        <v>592816.42</v>
      </c>
      <c r="F50" s="25">
        <v>0</v>
      </c>
      <c r="G50" s="26">
        <v>0.299</v>
      </c>
      <c r="H50" s="26">
        <v>0</v>
      </c>
      <c r="I50" s="25">
        <v>0</v>
      </c>
      <c r="J50" s="25">
        <v>8005.7549</v>
      </c>
      <c r="K50" s="2">
        <v>0</v>
      </c>
      <c r="L50" s="25">
        <v>0</v>
      </c>
      <c r="M50" s="25">
        <v>1</v>
      </c>
      <c r="N50" s="25">
        <v>0</v>
      </c>
      <c r="O50" s="25">
        <v>0</v>
      </c>
      <c r="P50" s="25">
        <v>0</v>
      </c>
      <c r="Q50" s="2">
        <v>35109</v>
      </c>
      <c r="R50" s="2">
        <v>0</v>
      </c>
      <c r="S50" s="2">
        <v>690</v>
      </c>
      <c r="T50" s="2">
        <v>77704</v>
      </c>
      <c r="U50" s="2">
        <v>0</v>
      </c>
      <c r="V50" s="2">
        <v>0</v>
      </c>
      <c r="W50" s="2">
        <v>0</v>
      </c>
      <c r="X50" s="2">
        <v>0</v>
      </c>
      <c r="Y50" s="2">
        <v>0</v>
      </c>
      <c r="Z50" s="2">
        <v>0</v>
      </c>
      <c r="AA50" s="2">
        <v>0</v>
      </c>
      <c r="AB50" s="27">
        <f t="shared" si="0"/>
        <v>0.025770211875959383</v>
      </c>
      <c r="AC50" s="27">
        <f t="shared" si="1"/>
        <v>0.13107599145111398</v>
      </c>
      <c r="AD50" s="27">
        <f t="shared" si="2"/>
        <v>0</v>
      </c>
      <c r="AE50" s="28">
        <v>466.310473916928</v>
      </c>
      <c r="AF50" s="2">
        <v>0</v>
      </c>
      <c r="AG50" s="25">
        <v>0</v>
      </c>
      <c r="AH50" s="25">
        <v>9342.759244962395</v>
      </c>
    </row>
    <row r="51" spans="1:34" ht="15">
      <c r="A51">
        <v>2010</v>
      </c>
      <c r="B51" t="s">
        <v>23</v>
      </c>
      <c r="C51" s="25">
        <v>482.9</v>
      </c>
      <c r="D51" s="25">
        <v>26775</v>
      </c>
      <c r="E51" s="25">
        <v>592816.42</v>
      </c>
      <c r="F51" s="25">
        <v>0</v>
      </c>
      <c r="G51" s="26">
        <v>0.1</v>
      </c>
      <c r="H51" s="26">
        <v>0</v>
      </c>
      <c r="I51" s="25">
        <v>0</v>
      </c>
      <c r="J51" s="25">
        <v>2677.5</v>
      </c>
      <c r="K51" s="2">
        <v>0</v>
      </c>
      <c r="L51" s="25">
        <v>0</v>
      </c>
      <c r="M51" s="25">
        <v>5</v>
      </c>
      <c r="N51" s="25">
        <v>0</v>
      </c>
      <c r="O51" s="25">
        <v>0</v>
      </c>
      <c r="P51" s="25">
        <v>340</v>
      </c>
      <c r="Q51" s="2">
        <v>33333</v>
      </c>
      <c r="R51" s="2">
        <v>-1</v>
      </c>
      <c r="S51" s="2">
        <v>733</v>
      </c>
      <c r="T51" s="2">
        <v>81671</v>
      </c>
      <c r="U51" s="2">
        <v>0</v>
      </c>
      <c r="V51" s="2">
        <v>0</v>
      </c>
      <c r="W51" s="2">
        <v>1038</v>
      </c>
      <c r="X51" s="2">
        <v>0</v>
      </c>
      <c r="Y51" s="2">
        <v>0</v>
      </c>
      <c r="Z51" s="2">
        <v>0</v>
      </c>
      <c r="AA51" s="2">
        <v>0</v>
      </c>
      <c r="AB51" s="27">
        <f t="shared" si="0"/>
        <v>0.02737628384687208</v>
      </c>
      <c r="AC51" s="27">
        <f t="shared" si="1"/>
        <v>0.13951874005109371</v>
      </c>
      <c r="AD51" s="27">
        <f t="shared" si="2"/>
        <v>0</v>
      </c>
      <c r="AE51" s="28">
        <v>563.35952452489</v>
      </c>
      <c r="AF51" s="2">
        <v>0</v>
      </c>
      <c r="AG51" s="25">
        <v>0</v>
      </c>
      <c r="AH51" s="25">
        <v>2367.8611061233883</v>
      </c>
    </row>
    <row r="52" spans="1:34" ht="15">
      <c r="A52">
        <v>2011</v>
      </c>
      <c r="B52" t="s">
        <v>23</v>
      </c>
      <c r="C52" s="25">
        <v>733.7</v>
      </c>
      <c r="D52" s="25">
        <v>26685</v>
      </c>
      <c r="E52" s="25">
        <v>592816.42</v>
      </c>
      <c r="F52" s="25">
        <v>0</v>
      </c>
      <c r="G52" s="26">
        <v>1</v>
      </c>
      <c r="H52" s="26">
        <v>1.17</v>
      </c>
      <c r="I52" s="25">
        <v>0</v>
      </c>
      <c r="J52" s="25">
        <v>26685</v>
      </c>
      <c r="K52" s="2">
        <v>693595.2114</v>
      </c>
      <c r="L52" s="25">
        <v>0</v>
      </c>
      <c r="M52" s="25">
        <v>1602</v>
      </c>
      <c r="N52" s="25">
        <v>0</v>
      </c>
      <c r="O52" s="25">
        <v>0</v>
      </c>
      <c r="P52" s="25">
        <v>13093</v>
      </c>
      <c r="Q52" s="2">
        <v>33224</v>
      </c>
      <c r="R52" s="2">
        <v>-6</v>
      </c>
      <c r="S52" s="2">
        <v>733</v>
      </c>
      <c r="T52" s="2">
        <v>81671</v>
      </c>
      <c r="U52" s="2">
        <v>0</v>
      </c>
      <c r="V52" s="2">
        <v>0</v>
      </c>
      <c r="W52" s="2">
        <v>4952</v>
      </c>
      <c r="X52" s="2">
        <v>0</v>
      </c>
      <c r="Y52" s="2">
        <v>0</v>
      </c>
      <c r="Z52" s="2">
        <v>0</v>
      </c>
      <c r="AA52" s="2">
        <v>0</v>
      </c>
      <c r="AB52" s="27">
        <f t="shared" si="0"/>
        <v>0.027468615326962712</v>
      </c>
      <c r="AC52" s="27">
        <f t="shared" si="1"/>
        <v>0.146121121273935</v>
      </c>
      <c r="AD52" s="27">
        <f t="shared" si="2"/>
        <v>0</v>
      </c>
      <c r="AE52" s="28">
        <v>38.7531417670382</v>
      </c>
      <c r="AF52" s="2">
        <v>0</v>
      </c>
      <c r="AG52" s="25">
        <v>0</v>
      </c>
      <c r="AH52" s="25">
        <v>60904.68891564977</v>
      </c>
    </row>
    <row r="53" spans="1:34" ht="15">
      <c r="A53">
        <v>2012</v>
      </c>
      <c r="B53" t="s">
        <v>23</v>
      </c>
      <c r="C53" s="25">
        <v>721.4</v>
      </c>
      <c r="D53" s="25">
        <v>26685</v>
      </c>
      <c r="E53" s="25">
        <v>592816.42</v>
      </c>
      <c r="F53" s="25">
        <v>0</v>
      </c>
      <c r="G53" s="26">
        <v>1</v>
      </c>
      <c r="H53" s="26">
        <v>1.36</v>
      </c>
      <c r="I53" s="25">
        <v>0</v>
      </c>
      <c r="J53" s="25">
        <v>26685</v>
      </c>
      <c r="K53" s="2">
        <v>806230.3312</v>
      </c>
      <c r="L53" s="25">
        <v>0</v>
      </c>
      <c r="M53" s="25">
        <v>402265</v>
      </c>
      <c r="N53" s="25">
        <v>0</v>
      </c>
      <c r="O53" s="25">
        <v>0</v>
      </c>
      <c r="P53" s="25">
        <v>10162</v>
      </c>
      <c r="Q53" s="2">
        <v>669364</v>
      </c>
      <c r="R53" s="2">
        <v>0</v>
      </c>
      <c r="S53" s="2">
        <v>733</v>
      </c>
      <c r="T53" s="2">
        <v>81671</v>
      </c>
      <c r="U53" s="2">
        <v>0</v>
      </c>
      <c r="V53" s="2">
        <v>200</v>
      </c>
      <c r="W53" s="2">
        <v>5252</v>
      </c>
      <c r="X53" s="2">
        <v>0</v>
      </c>
      <c r="Y53" s="2">
        <v>0</v>
      </c>
      <c r="Z53" s="2">
        <v>0</v>
      </c>
      <c r="AA53" s="2">
        <v>0</v>
      </c>
      <c r="AB53" s="27">
        <f t="shared" si="0"/>
        <v>0.03496346261944913</v>
      </c>
      <c r="AC53" s="27">
        <f t="shared" si="1"/>
        <v>0.14662718013107665</v>
      </c>
      <c r="AD53" s="27">
        <f t="shared" si="2"/>
        <v>0</v>
      </c>
      <c r="AE53" s="28">
        <v>42.9169227694259</v>
      </c>
      <c r="AF53" s="2">
        <v>0</v>
      </c>
      <c r="AG53" s="25">
        <v>0</v>
      </c>
      <c r="AH53" s="25">
        <v>235264.10279616973</v>
      </c>
    </row>
    <row r="54" spans="1:34" ht="15">
      <c r="A54">
        <v>2013</v>
      </c>
      <c r="B54" t="s">
        <v>23</v>
      </c>
      <c r="C54" s="25">
        <v>364</v>
      </c>
      <c r="D54" s="25">
        <v>26685</v>
      </c>
      <c r="E54" s="25">
        <v>592801.42</v>
      </c>
      <c r="F54" s="25">
        <v>0</v>
      </c>
      <c r="G54" s="26">
        <v>1</v>
      </c>
      <c r="H54" s="26">
        <v>0</v>
      </c>
      <c r="I54" s="25">
        <v>0</v>
      </c>
      <c r="J54" s="25">
        <v>26685</v>
      </c>
      <c r="K54" s="2">
        <v>0</v>
      </c>
      <c r="L54" s="25">
        <v>0</v>
      </c>
      <c r="M54" s="25">
        <v>224867</v>
      </c>
      <c r="N54" s="25">
        <v>0</v>
      </c>
      <c r="O54" s="25">
        <v>0</v>
      </c>
      <c r="P54" s="25">
        <v>3366</v>
      </c>
      <c r="Q54" s="2">
        <v>816327</v>
      </c>
      <c r="R54" s="2">
        <v>0</v>
      </c>
      <c r="S54" s="2">
        <v>733</v>
      </c>
      <c r="T54" s="2">
        <v>81671</v>
      </c>
      <c r="U54" s="2">
        <v>0</v>
      </c>
      <c r="V54" s="2">
        <v>200</v>
      </c>
      <c r="W54" s="2">
        <v>5252</v>
      </c>
      <c r="X54" s="2">
        <v>0</v>
      </c>
      <c r="Y54" s="2">
        <v>0</v>
      </c>
      <c r="Z54" s="2">
        <v>0</v>
      </c>
      <c r="AA54" s="2">
        <v>0</v>
      </c>
      <c r="AB54" s="27">
        <f t="shared" si="0"/>
        <v>0.03496346261944913</v>
      </c>
      <c r="AC54" s="27">
        <f t="shared" si="1"/>
        <v>0.1466308903241156</v>
      </c>
      <c r="AD54" s="27">
        <f t="shared" si="2"/>
        <v>0</v>
      </c>
      <c r="AE54" s="28">
        <v>36.9270676671874</v>
      </c>
      <c r="AF54" s="2">
        <v>0</v>
      </c>
      <c r="AG54" s="25">
        <v>0</v>
      </c>
      <c r="AH54" s="25">
        <v>115291.44361996958</v>
      </c>
    </row>
    <row r="55" spans="1:34" ht="15">
      <c r="A55">
        <v>2014</v>
      </c>
      <c r="B55" t="s">
        <v>23</v>
      </c>
      <c r="C55" s="25">
        <v>433.2</v>
      </c>
      <c r="D55" s="25">
        <v>27680</v>
      </c>
      <c r="E55" s="25">
        <v>592801.42</v>
      </c>
      <c r="F55" s="25">
        <v>0</v>
      </c>
      <c r="G55" s="26">
        <v>1</v>
      </c>
      <c r="H55" s="26">
        <v>0</v>
      </c>
      <c r="I55" s="25">
        <v>0</v>
      </c>
      <c r="J55" s="25">
        <v>27680</v>
      </c>
      <c r="K55" s="2">
        <v>0</v>
      </c>
      <c r="L55" s="25">
        <v>0</v>
      </c>
      <c r="M55" s="25">
        <v>40652</v>
      </c>
      <c r="N55" s="25">
        <v>0</v>
      </c>
      <c r="O55" s="25">
        <v>0</v>
      </c>
      <c r="P55" s="25">
        <v>2822</v>
      </c>
      <c r="Q55" s="2">
        <v>482747</v>
      </c>
      <c r="R55" s="2">
        <v>-16</v>
      </c>
      <c r="S55" s="2">
        <v>733</v>
      </c>
      <c r="T55" s="2">
        <v>81671</v>
      </c>
      <c r="U55" s="2">
        <v>0</v>
      </c>
      <c r="V55" s="2">
        <v>200</v>
      </c>
      <c r="W55" s="2">
        <v>5252</v>
      </c>
      <c r="X55" s="2">
        <v>0</v>
      </c>
      <c r="Y55" s="2">
        <v>0</v>
      </c>
      <c r="Z55" s="2">
        <v>0</v>
      </c>
      <c r="AA55" s="2">
        <v>0</v>
      </c>
      <c r="AB55" s="27">
        <f t="shared" si="0"/>
        <v>0.03370664739884393</v>
      </c>
      <c r="AC55" s="27">
        <f t="shared" si="1"/>
        <v>0.1466308903241156</v>
      </c>
      <c r="AD55" s="27">
        <f t="shared" si="2"/>
        <v>0</v>
      </c>
      <c r="AE55" s="28">
        <v>79.9610444735654</v>
      </c>
      <c r="AF55" s="2">
        <v>0</v>
      </c>
      <c r="AG55" s="25">
        <v>0</v>
      </c>
      <c r="AH55" s="25">
        <v>149426.02425260202</v>
      </c>
    </row>
    <row r="56" spans="1:34" ht="15">
      <c r="A56">
        <v>2015</v>
      </c>
      <c r="B56" t="s">
        <v>23</v>
      </c>
      <c r="C56" s="25">
        <v>385.6</v>
      </c>
      <c r="D56" s="25">
        <v>27680</v>
      </c>
      <c r="E56" s="25">
        <v>592891.42</v>
      </c>
      <c r="F56" s="25">
        <v>0</v>
      </c>
      <c r="G56" s="26">
        <v>1</v>
      </c>
      <c r="H56" s="26">
        <v>0</v>
      </c>
      <c r="I56" s="25">
        <v>0</v>
      </c>
      <c r="J56" s="25">
        <v>27680</v>
      </c>
      <c r="K56" s="2">
        <v>0</v>
      </c>
      <c r="L56" s="25">
        <v>0</v>
      </c>
      <c r="M56" s="25">
        <v>15367</v>
      </c>
      <c r="N56" s="25">
        <v>0</v>
      </c>
      <c r="O56" s="25">
        <v>0</v>
      </c>
      <c r="P56" s="25">
        <v>743</v>
      </c>
      <c r="Q56" s="2">
        <v>295123</v>
      </c>
      <c r="R56" s="2">
        <v>0</v>
      </c>
      <c r="S56" s="2">
        <v>733</v>
      </c>
      <c r="T56" s="2">
        <v>81671</v>
      </c>
      <c r="U56" s="2">
        <v>0</v>
      </c>
      <c r="V56" s="2">
        <v>200</v>
      </c>
      <c r="W56" s="2">
        <v>5252</v>
      </c>
      <c r="X56" s="2">
        <v>0</v>
      </c>
      <c r="Y56" s="2">
        <v>0</v>
      </c>
      <c r="Z56" s="2">
        <v>0</v>
      </c>
      <c r="AA56" s="2">
        <v>0</v>
      </c>
      <c r="AB56" s="27">
        <f t="shared" si="0"/>
        <v>0.03370664739884393</v>
      </c>
      <c r="AC56" s="27">
        <f t="shared" si="1"/>
        <v>0.1466086319818897</v>
      </c>
      <c r="AD56" s="27">
        <f t="shared" si="2"/>
        <v>0</v>
      </c>
      <c r="AE56" s="28">
        <v>134.543890370539</v>
      </c>
      <c r="AF56" s="2">
        <v>0</v>
      </c>
      <c r="AG56" s="25">
        <v>0</v>
      </c>
      <c r="AH56" s="25">
        <v>116312.73042712531</v>
      </c>
    </row>
    <row r="57" spans="1:34" ht="15">
      <c r="A57">
        <v>2016</v>
      </c>
      <c r="B57" t="s">
        <v>23</v>
      </c>
      <c r="C57" s="25">
        <v>566.7</v>
      </c>
      <c r="D57" s="25">
        <v>27680</v>
      </c>
      <c r="E57" s="25">
        <v>592801.42</v>
      </c>
      <c r="F57" s="25">
        <v>0</v>
      </c>
      <c r="G57" s="26">
        <v>1</v>
      </c>
      <c r="H57" s="26">
        <v>0.25</v>
      </c>
      <c r="I57" s="25">
        <v>0</v>
      </c>
      <c r="J57" s="25">
        <v>27680</v>
      </c>
      <c r="K57" s="2">
        <v>148200.355</v>
      </c>
      <c r="L57" s="25">
        <v>0</v>
      </c>
      <c r="M57" s="25">
        <v>17398</v>
      </c>
      <c r="N57" s="25">
        <v>0</v>
      </c>
      <c r="O57" s="25">
        <v>0</v>
      </c>
      <c r="P57" s="25">
        <v>1441</v>
      </c>
      <c r="Q57" s="2">
        <v>173962</v>
      </c>
      <c r="R57" s="2">
        <v>0</v>
      </c>
      <c r="S57" s="2">
        <v>733</v>
      </c>
      <c r="T57" s="2">
        <v>81671</v>
      </c>
      <c r="U57" s="2">
        <v>0</v>
      </c>
      <c r="V57" s="2">
        <v>200</v>
      </c>
      <c r="W57" s="2">
        <v>5252</v>
      </c>
      <c r="X57" s="2">
        <v>0</v>
      </c>
      <c r="Y57" s="2">
        <v>0</v>
      </c>
      <c r="Z57" s="2">
        <v>0</v>
      </c>
      <c r="AA57" s="2">
        <v>0</v>
      </c>
      <c r="AB57" s="27">
        <f t="shared" si="0"/>
        <v>0.03370664739884393</v>
      </c>
      <c r="AC57" s="27">
        <f t="shared" si="1"/>
        <v>0.1466308903241156</v>
      </c>
      <c r="AD57" s="27">
        <f t="shared" si="2"/>
        <v>0</v>
      </c>
      <c r="AE57" s="28">
        <v>159.304120442238</v>
      </c>
      <c r="AF57" s="2">
        <v>0</v>
      </c>
      <c r="AG57" s="25">
        <v>0</v>
      </c>
      <c r="AH57" s="25">
        <v>131584.82110471878</v>
      </c>
    </row>
    <row r="58" spans="1:34" ht="15">
      <c r="A58">
        <v>2017</v>
      </c>
      <c r="B58" t="s">
        <v>23</v>
      </c>
      <c r="C58" s="25">
        <v>571.7</v>
      </c>
      <c r="D58" s="25">
        <v>27680</v>
      </c>
      <c r="E58" s="25">
        <v>592801.42</v>
      </c>
      <c r="F58" s="25">
        <v>0</v>
      </c>
      <c r="G58" s="26">
        <v>1</v>
      </c>
      <c r="H58" s="26">
        <v>1.083</v>
      </c>
      <c r="I58" s="25">
        <v>0</v>
      </c>
      <c r="J58" s="25">
        <v>27680</v>
      </c>
      <c r="K58" s="2">
        <v>642003.9379</v>
      </c>
      <c r="L58" s="25">
        <v>0</v>
      </c>
      <c r="M58" s="25">
        <v>445903</v>
      </c>
      <c r="N58" s="25">
        <v>1736</v>
      </c>
      <c r="O58" s="25">
        <v>0</v>
      </c>
      <c r="P58" s="25">
        <v>5396</v>
      </c>
      <c r="Q58" s="2">
        <v>180281</v>
      </c>
      <c r="R58" s="2">
        <v>0</v>
      </c>
      <c r="S58" s="2">
        <v>733</v>
      </c>
      <c r="T58" s="2">
        <v>81671</v>
      </c>
      <c r="U58" s="2">
        <v>0</v>
      </c>
      <c r="V58" s="2">
        <v>200</v>
      </c>
      <c r="W58" s="2">
        <v>5252</v>
      </c>
      <c r="X58" s="2">
        <v>0</v>
      </c>
      <c r="Y58" s="2">
        <v>0</v>
      </c>
      <c r="Z58" s="2">
        <v>0</v>
      </c>
      <c r="AA58" s="2">
        <v>0</v>
      </c>
      <c r="AB58" s="27">
        <f t="shared" si="0"/>
        <v>0.03370664739884393</v>
      </c>
      <c r="AC58" s="27">
        <f t="shared" si="1"/>
        <v>0.1466308903241156</v>
      </c>
      <c r="AD58" s="27">
        <f t="shared" si="2"/>
        <v>0</v>
      </c>
      <c r="AE58" s="28">
        <v>51.6869490460816</v>
      </c>
      <c r="AF58" s="2">
        <v>0</v>
      </c>
      <c r="AG58" s="25">
        <v>0</v>
      </c>
      <c r="AH58" s="25">
        <v>0</v>
      </c>
    </row>
    <row r="59" spans="1:34" ht="15">
      <c r="A59">
        <v>2018</v>
      </c>
      <c r="B59" t="s">
        <v>23</v>
      </c>
      <c r="C59" s="25">
        <v>332.1</v>
      </c>
      <c r="D59" s="25">
        <v>27680</v>
      </c>
      <c r="E59" s="25">
        <v>592801.42</v>
      </c>
      <c r="F59" s="25">
        <v>0</v>
      </c>
      <c r="G59" s="26">
        <v>1</v>
      </c>
      <c r="H59" s="26">
        <v>0.02</v>
      </c>
      <c r="I59" s="25">
        <v>0</v>
      </c>
      <c r="J59" s="25">
        <v>27680</v>
      </c>
      <c r="K59" s="2">
        <v>11856.0284</v>
      </c>
      <c r="L59" s="25">
        <v>0</v>
      </c>
      <c r="M59" s="25">
        <v>103618</v>
      </c>
      <c r="N59" s="25">
        <v>0</v>
      </c>
      <c r="O59" s="25">
        <v>0</v>
      </c>
      <c r="P59" s="25">
        <v>952</v>
      </c>
      <c r="Q59" s="2">
        <v>638508</v>
      </c>
      <c r="R59" s="2">
        <v>-25</v>
      </c>
      <c r="S59" s="2">
        <v>733</v>
      </c>
      <c r="T59" s="2">
        <v>81671</v>
      </c>
      <c r="U59" s="2">
        <v>0</v>
      </c>
      <c r="V59" s="2">
        <v>200</v>
      </c>
      <c r="W59" s="2">
        <v>5252</v>
      </c>
      <c r="X59" s="2">
        <v>0</v>
      </c>
      <c r="Y59" s="2">
        <v>0</v>
      </c>
      <c r="Z59" s="2">
        <v>0</v>
      </c>
      <c r="AA59" s="2">
        <v>0</v>
      </c>
      <c r="AB59" s="27">
        <f t="shared" si="0"/>
        <v>0.03370664739884393</v>
      </c>
      <c r="AC59" s="27">
        <f t="shared" si="1"/>
        <v>0.1466308903241156</v>
      </c>
      <c r="AD59" s="27">
        <f t="shared" si="2"/>
        <v>0</v>
      </c>
      <c r="AE59" s="28">
        <v>113.221066192211</v>
      </c>
      <c r="AF59" s="2">
        <v>0</v>
      </c>
      <c r="AG59" s="25">
        <v>0</v>
      </c>
      <c r="AH59" s="25">
        <v>177573.50966904266</v>
      </c>
    </row>
    <row r="60" spans="1:34" ht="15">
      <c r="A60">
        <v>2019</v>
      </c>
      <c r="B60" t="s">
        <v>23</v>
      </c>
      <c r="C60" s="25">
        <v>331.9</v>
      </c>
      <c r="D60" s="25">
        <v>27680</v>
      </c>
      <c r="E60" s="25">
        <v>592801.42</v>
      </c>
      <c r="F60" s="25">
        <v>0</v>
      </c>
      <c r="G60" s="26">
        <v>1</v>
      </c>
      <c r="H60" s="26">
        <v>0</v>
      </c>
      <c r="I60" s="25">
        <v>0</v>
      </c>
      <c r="J60" s="25">
        <v>27680</v>
      </c>
      <c r="K60" s="2">
        <v>0</v>
      </c>
      <c r="L60" s="25">
        <v>0</v>
      </c>
      <c r="M60" s="25">
        <v>21246</v>
      </c>
      <c r="N60" s="25">
        <v>0</v>
      </c>
      <c r="O60" s="25">
        <v>0</v>
      </c>
      <c r="P60" s="25">
        <v>2382</v>
      </c>
      <c r="Q60" s="2">
        <v>368903</v>
      </c>
      <c r="R60" s="2">
        <v>-5</v>
      </c>
      <c r="S60" s="2">
        <v>733</v>
      </c>
      <c r="T60" s="2">
        <v>81671</v>
      </c>
      <c r="U60" s="2">
        <v>0</v>
      </c>
      <c r="V60" s="2">
        <v>200</v>
      </c>
      <c r="W60" s="2">
        <v>5252</v>
      </c>
      <c r="X60" s="2">
        <v>0</v>
      </c>
      <c r="Y60" s="2">
        <v>0</v>
      </c>
      <c r="Z60" s="2">
        <v>0</v>
      </c>
      <c r="AA60" s="2">
        <v>0</v>
      </c>
      <c r="AB60" s="27">
        <f t="shared" si="0"/>
        <v>0.03370664739884393</v>
      </c>
      <c r="AC60" s="27">
        <f t="shared" si="1"/>
        <v>0.1466308903241156</v>
      </c>
      <c r="AD60" s="27">
        <f t="shared" si="2"/>
        <v>0</v>
      </c>
      <c r="AE60" s="28">
        <v>309.4000233</v>
      </c>
      <c r="AF60" s="2">
        <v>0</v>
      </c>
      <c r="AG60" s="25">
        <v>0</v>
      </c>
      <c r="AH60" s="25">
        <v>321120.20232993</v>
      </c>
    </row>
    <row r="61" spans="1:34" ht="15">
      <c r="A61">
        <v>2020</v>
      </c>
      <c r="B61" t="s">
        <v>23</v>
      </c>
      <c r="C61" s="25">
        <v>406.9</v>
      </c>
      <c r="D61" s="25">
        <v>27680</v>
      </c>
      <c r="E61" s="25">
        <v>592801.42</v>
      </c>
      <c r="F61" s="25">
        <v>0</v>
      </c>
      <c r="G61" s="26">
        <v>0.35</v>
      </c>
      <c r="H61" s="26">
        <v>0</v>
      </c>
      <c r="I61" s="25">
        <v>0</v>
      </c>
      <c r="J61" s="25">
        <v>9688</v>
      </c>
      <c r="K61" s="2">
        <v>0</v>
      </c>
      <c r="L61" s="25">
        <v>0</v>
      </c>
      <c r="M61" s="25">
        <v>0</v>
      </c>
      <c r="N61" s="25">
        <v>0</v>
      </c>
      <c r="O61" s="25">
        <v>0</v>
      </c>
      <c r="P61" s="25">
        <v>0</v>
      </c>
      <c r="Q61" s="2">
        <v>0</v>
      </c>
      <c r="R61" s="2">
        <v>0</v>
      </c>
      <c r="S61" s="2">
        <v>733</v>
      </c>
      <c r="T61" s="2">
        <v>81671</v>
      </c>
      <c r="U61" s="2">
        <v>0</v>
      </c>
      <c r="V61" s="2">
        <v>200</v>
      </c>
      <c r="W61" s="2">
        <v>5252</v>
      </c>
      <c r="X61" s="2">
        <v>0</v>
      </c>
      <c r="Y61" s="2">
        <v>0</v>
      </c>
      <c r="Z61" s="2">
        <v>0</v>
      </c>
      <c r="AA61" s="2">
        <v>0</v>
      </c>
      <c r="AB61" s="27">
        <f t="shared" si="0"/>
        <v>0.03370664739884393</v>
      </c>
      <c r="AC61" s="27">
        <f t="shared" si="1"/>
        <v>0.1466308903241156</v>
      </c>
      <c r="AD61" s="27">
        <f t="shared" si="2"/>
        <v>0</v>
      </c>
      <c r="AE61" s="28">
        <v>0</v>
      </c>
      <c r="AF61" s="2">
        <v>0</v>
      </c>
      <c r="AG61" s="25">
        <v>0</v>
      </c>
      <c r="AH61" s="25" t="s">
        <v>115</v>
      </c>
    </row>
    <row r="62" spans="1:34" ht="15">
      <c r="A62">
        <v>2001</v>
      </c>
      <c r="B62" t="s">
        <v>24</v>
      </c>
      <c r="C62" s="25">
        <v>270.8</v>
      </c>
      <c r="D62" s="25">
        <v>7633</v>
      </c>
      <c r="E62" s="25">
        <v>78099</v>
      </c>
      <c r="F62" s="25">
        <v>250000</v>
      </c>
      <c r="G62" s="26">
        <v>1</v>
      </c>
      <c r="H62" s="26">
        <v>1</v>
      </c>
      <c r="I62" s="25">
        <v>0</v>
      </c>
      <c r="J62" s="25">
        <v>7633</v>
      </c>
      <c r="K62" s="2">
        <v>78099</v>
      </c>
      <c r="L62" s="25">
        <v>0</v>
      </c>
      <c r="M62" s="25">
        <v>0</v>
      </c>
      <c r="N62" s="25">
        <v>0</v>
      </c>
      <c r="O62" s="25">
        <v>0</v>
      </c>
      <c r="P62" s="25">
        <v>0</v>
      </c>
      <c r="Q62" s="2">
        <v>0</v>
      </c>
      <c r="R62" s="2">
        <v>0</v>
      </c>
      <c r="S62" s="2">
        <v>0</v>
      </c>
      <c r="T62" s="2">
        <v>0</v>
      </c>
      <c r="U62" s="2">
        <v>0</v>
      </c>
      <c r="V62" s="2">
        <v>0</v>
      </c>
      <c r="W62" s="2">
        <v>0</v>
      </c>
      <c r="X62" s="2">
        <v>0</v>
      </c>
      <c r="Y62" s="2">
        <v>0</v>
      </c>
      <c r="Z62" s="2">
        <v>0</v>
      </c>
      <c r="AA62" s="2">
        <v>0</v>
      </c>
      <c r="AB62" s="27">
        <f t="shared" si="0"/>
        <v>0</v>
      </c>
      <c r="AC62" s="27">
        <f t="shared" si="1"/>
        <v>0</v>
      </c>
      <c r="AD62" s="27">
        <f t="shared" si="2"/>
        <v>0</v>
      </c>
      <c r="AE62" s="28">
        <v>24.2082494446792</v>
      </c>
      <c r="AF62" s="2">
        <v>20009</v>
      </c>
      <c r="AG62" s="25">
        <v>0</v>
      </c>
      <c r="AH62" s="25">
        <v>105741</v>
      </c>
    </row>
    <row r="63" spans="1:34" ht="15">
      <c r="A63">
        <v>2002</v>
      </c>
      <c r="B63" t="s">
        <v>24</v>
      </c>
      <c r="C63" s="25">
        <v>183.7</v>
      </c>
      <c r="D63" s="25">
        <v>7633</v>
      </c>
      <c r="E63" s="25">
        <v>78099</v>
      </c>
      <c r="F63" s="25">
        <v>250000</v>
      </c>
      <c r="G63" s="26">
        <v>1</v>
      </c>
      <c r="H63" s="26">
        <v>1</v>
      </c>
      <c r="I63" s="25">
        <v>0</v>
      </c>
      <c r="J63" s="25">
        <v>7633</v>
      </c>
      <c r="K63" s="2">
        <v>78099</v>
      </c>
      <c r="L63" s="25">
        <v>0</v>
      </c>
      <c r="M63" s="25">
        <v>0</v>
      </c>
      <c r="N63" s="25">
        <v>0</v>
      </c>
      <c r="O63" s="25">
        <v>0</v>
      </c>
      <c r="P63" s="25">
        <v>0</v>
      </c>
      <c r="Q63" s="2">
        <v>0</v>
      </c>
      <c r="R63" s="2">
        <v>0</v>
      </c>
      <c r="S63" s="2">
        <v>0</v>
      </c>
      <c r="T63" s="2">
        <v>0</v>
      </c>
      <c r="U63" s="2">
        <v>0</v>
      </c>
      <c r="V63" s="2">
        <v>0</v>
      </c>
      <c r="W63" s="2">
        <v>0</v>
      </c>
      <c r="X63" s="2">
        <v>0</v>
      </c>
      <c r="Y63" s="2">
        <v>0</v>
      </c>
      <c r="Z63" s="2">
        <v>0</v>
      </c>
      <c r="AA63" s="2">
        <v>0</v>
      </c>
      <c r="AB63" s="27">
        <f t="shared" si="0"/>
        <v>0</v>
      </c>
      <c r="AC63" s="27">
        <f t="shared" si="1"/>
        <v>0</v>
      </c>
      <c r="AD63" s="27">
        <f t="shared" si="2"/>
        <v>0</v>
      </c>
      <c r="AE63" s="28">
        <v>63.4023352053477</v>
      </c>
      <c r="AF63" s="2">
        <v>7816</v>
      </c>
      <c r="AG63" s="25">
        <v>0</v>
      </c>
      <c r="AH63" s="25">
        <v>93548</v>
      </c>
    </row>
    <row r="64" spans="1:34" ht="15">
      <c r="A64">
        <v>2003</v>
      </c>
      <c r="B64" t="s">
        <v>24</v>
      </c>
      <c r="C64" s="25">
        <v>173.9</v>
      </c>
      <c r="D64" s="25">
        <v>7633</v>
      </c>
      <c r="E64" s="25">
        <v>78099</v>
      </c>
      <c r="F64" s="25">
        <v>250000</v>
      </c>
      <c r="G64" s="26">
        <v>1</v>
      </c>
      <c r="H64" s="26">
        <v>1</v>
      </c>
      <c r="I64" s="25">
        <v>0</v>
      </c>
      <c r="J64" s="25">
        <v>7633</v>
      </c>
      <c r="K64" s="2">
        <v>78099</v>
      </c>
      <c r="L64" s="25">
        <v>0</v>
      </c>
      <c r="M64" s="25">
        <v>0</v>
      </c>
      <c r="N64" s="25">
        <v>0</v>
      </c>
      <c r="O64" s="25">
        <v>0</v>
      </c>
      <c r="P64" s="25">
        <v>0</v>
      </c>
      <c r="Q64" s="2">
        <v>0</v>
      </c>
      <c r="R64" s="2">
        <v>0</v>
      </c>
      <c r="S64" s="2">
        <v>0</v>
      </c>
      <c r="T64" s="2">
        <v>0</v>
      </c>
      <c r="U64" s="2">
        <v>0</v>
      </c>
      <c r="V64" s="2">
        <v>0</v>
      </c>
      <c r="W64" s="2">
        <v>0</v>
      </c>
      <c r="X64" s="2">
        <v>0</v>
      </c>
      <c r="Y64" s="2">
        <v>0</v>
      </c>
      <c r="Z64" s="2">
        <v>0</v>
      </c>
      <c r="AA64" s="2">
        <v>0</v>
      </c>
      <c r="AB64" s="27">
        <f t="shared" si="0"/>
        <v>0</v>
      </c>
      <c r="AC64" s="27">
        <f t="shared" si="1"/>
        <v>0</v>
      </c>
      <c r="AD64" s="27">
        <f t="shared" si="2"/>
        <v>0</v>
      </c>
      <c r="AE64" s="28">
        <v>29.38608528</v>
      </c>
      <c r="AF64" s="2">
        <v>0</v>
      </c>
      <c r="AG64" s="25">
        <v>0</v>
      </c>
      <c r="AH64" s="25">
        <v>85732</v>
      </c>
    </row>
    <row r="65" spans="1:34" ht="15">
      <c r="A65">
        <v>2004</v>
      </c>
      <c r="B65" t="s">
        <v>24</v>
      </c>
      <c r="C65" s="25">
        <v>221</v>
      </c>
      <c r="D65" s="25">
        <v>7633</v>
      </c>
      <c r="E65" s="25">
        <v>78099</v>
      </c>
      <c r="F65" s="25">
        <v>250000</v>
      </c>
      <c r="G65" s="26">
        <v>1</v>
      </c>
      <c r="H65" s="26">
        <v>0.3</v>
      </c>
      <c r="I65" s="25">
        <v>0</v>
      </c>
      <c r="J65" s="25">
        <v>7633</v>
      </c>
      <c r="K65" s="2">
        <v>23429.7</v>
      </c>
      <c r="L65" s="25">
        <v>0</v>
      </c>
      <c r="M65" s="25">
        <v>0</v>
      </c>
      <c r="N65" s="25">
        <v>0</v>
      </c>
      <c r="O65" s="25">
        <v>0</v>
      </c>
      <c r="P65" s="25">
        <v>0</v>
      </c>
      <c r="Q65" s="2">
        <v>0</v>
      </c>
      <c r="R65" s="2">
        <v>0</v>
      </c>
      <c r="S65" s="2">
        <v>0</v>
      </c>
      <c r="T65" s="2">
        <v>0</v>
      </c>
      <c r="U65" s="2">
        <v>0</v>
      </c>
      <c r="V65" s="2">
        <v>0</v>
      </c>
      <c r="W65" s="2">
        <v>0</v>
      </c>
      <c r="X65" s="2">
        <v>0</v>
      </c>
      <c r="Y65" s="2">
        <v>0</v>
      </c>
      <c r="Z65" s="2">
        <v>0</v>
      </c>
      <c r="AA65" s="2">
        <v>0</v>
      </c>
      <c r="AB65" s="27">
        <f t="shared" si="0"/>
        <v>0</v>
      </c>
      <c r="AC65" s="27">
        <f t="shared" si="1"/>
        <v>0</v>
      </c>
      <c r="AD65" s="27">
        <f t="shared" si="2"/>
        <v>0</v>
      </c>
      <c r="AE65" s="28">
        <v>57.3921102</v>
      </c>
      <c r="AF65" s="2">
        <v>0</v>
      </c>
      <c r="AG65" s="25">
        <v>0</v>
      </c>
      <c r="AH65" s="25">
        <v>30970.7</v>
      </c>
    </row>
    <row r="66" spans="1:34" ht="15">
      <c r="A66">
        <v>2005</v>
      </c>
      <c r="B66" t="s">
        <v>24</v>
      </c>
      <c r="C66" s="25">
        <v>217.9</v>
      </c>
      <c r="D66" s="25">
        <v>7633</v>
      </c>
      <c r="E66" s="25">
        <v>78099</v>
      </c>
      <c r="F66" s="25">
        <v>250000</v>
      </c>
      <c r="G66" s="26">
        <v>1</v>
      </c>
      <c r="H66" s="26">
        <v>1</v>
      </c>
      <c r="I66" s="25">
        <v>0</v>
      </c>
      <c r="J66" s="25">
        <v>7633</v>
      </c>
      <c r="K66" s="2">
        <v>78099</v>
      </c>
      <c r="L66" s="25">
        <v>0</v>
      </c>
      <c r="M66" s="25">
        <v>0</v>
      </c>
      <c r="N66" s="25">
        <v>0</v>
      </c>
      <c r="O66" s="25">
        <v>0</v>
      </c>
      <c r="P66" s="25">
        <v>0</v>
      </c>
      <c r="Q66" s="2">
        <v>92</v>
      </c>
      <c r="R66" s="2">
        <v>0</v>
      </c>
      <c r="S66" s="2">
        <v>0</v>
      </c>
      <c r="T66" s="2">
        <v>0</v>
      </c>
      <c r="U66" s="2">
        <v>0</v>
      </c>
      <c r="V66" s="2">
        <v>0</v>
      </c>
      <c r="W66" s="2">
        <v>0</v>
      </c>
      <c r="X66" s="2">
        <v>0</v>
      </c>
      <c r="Y66" s="2">
        <v>0</v>
      </c>
      <c r="Z66" s="2">
        <v>0</v>
      </c>
      <c r="AA66" s="2">
        <v>0</v>
      </c>
      <c r="AB66" s="27">
        <f aca="true" t="shared" si="3" ref="AB66:AB129">IF(D66=0,0,(S66+V66)/D66)</f>
        <v>0</v>
      </c>
      <c r="AC66" s="27">
        <f aca="true" t="shared" si="4" ref="AC66:AC129">IF(E66=0,0,(T66+W66)/E66)</f>
        <v>0</v>
      </c>
      <c r="AD66" s="27">
        <f aca="true" t="shared" si="5" ref="AD66:AD129">IF(F66=0,0,(U66+X66)/F66)</f>
        <v>0</v>
      </c>
      <c r="AE66" s="28">
        <v>95.7363057731771</v>
      </c>
      <c r="AF66" s="2">
        <v>-1139</v>
      </c>
      <c r="AG66" s="25">
        <v>0</v>
      </c>
      <c r="AH66" s="25">
        <v>72488</v>
      </c>
    </row>
    <row r="67" spans="1:34" ht="15">
      <c r="A67">
        <v>2006</v>
      </c>
      <c r="B67" t="s">
        <v>24</v>
      </c>
      <c r="C67" s="25">
        <v>297.8</v>
      </c>
      <c r="D67" s="25">
        <v>7633</v>
      </c>
      <c r="E67" s="25">
        <v>78099</v>
      </c>
      <c r="F67" s="25">
        <v>250000</v>
      </c>
      <c r="G67" s="26">
        <v>1</v>
      </c>
      <c r="H67" s="26">
        <v>1</v>
      </c>
      <c r="I67" s="25">
        <v>0</v>
      </c>
      <c r="J67" s="25">
        <v>7633</v>
      </c>
      <c r="K67" s="2">
        <v>78099</v>
      </c>
      <c r="L67" s="25">
        <v>0</v>
      </c>
      <c r="M67" s="25">
        <v>0</v>
      </c>
      <c r="N67" s="25">
        <v>0</v>
      </c>
      <c r="O67" s="25">
        <v>0</v>
      </c>
      <c r="P67" s="25">
        <v>0</v>
      </c>
      <c r="Q67" s="2">
        <v>12197</v>
      </c>
      <c r="R67" s="2">
        <v>0</v>
      </c>
      <c r="S67" s="2">
        <v>0</v>
      </c>
      <c r="T67" s="2">
        <v>0</v>
      </c>
      <c r="U67" s="2">
        <v>0</v>
      </c>
      <c r="V67" s="2">
        <v>0</v>
      </c>
      <c r="W67" s="2">
        <v>0</v>
      </c>
      <c r="X67" s="2">
        <v>0</v>
      </c>
      <c r="Y67" s="2">
        <v>0</v>
      </c>
      <c r="Z67" s="2">
        <v>0</v>
      </c>
      <c r="AA67" s="2">
        <v>0</v>
      </c>
      <c r="AB67" s="27">
        <f t="shared" si="3"/>
        <v>0</v>
      </c>
      <c r="AC67" s="27">
        <f t="shared" si="4"/>
        <v>0</v>
      </c>
      <c r="AD67" s="27">
        <f t="shared" si="5"/>
        <v>0</v>
      </c>
      <c r="AE67" s="28">
        <v>70.3983209238366</v>
      </c>
      <c r="AF67" s="2">
        <v>0</v>
      </c>
      <c r="AG67" s="25">
        <v>0</v>
      </c>
      <c r="AH67" s="25">
        <v>89223</v>
      </c>
    </row>
    <row r="68" spans="1:34" ht="15">
      <c r="A68">
        <v>2007</v>
      </c>
      <c r="B68" t="s">
        <v>24</v>
      </c>
      <c r="C68" s="25">
        <v>229.5</v>
      </c>
      <c r="D68" s="25">
        <v>7633</v>
      </c>
      <c r="E68" s="25">
        <v>78099</v>
      </c>
      <c r="F68" s="25">
        <v>250000</v>
      </c>
      <c r="G68" s="26">
        <v>1</v>
      </c>
      <c r="H68" s="26">
        <v>0</v>
      </c>
      <c r="I68" s="25">
        <v>0</v>
      </c>
      <c r="J68" s="25">
        <v>7633</v>
      </c>
      <c r="K68" s="2">
        <v>0</v>
      </c>
      <c r="L68" s="25">
        <v>0</v>
      </c>
      <c r="M68" s="25">
        <v>0</v>
      </c>
      <c r="N68" s="25">
        <v>0</v>
      </c>
      <c r="O68" s="25">
        <v>0</v>
      </c>
      <c r="P68" s="25">
        <v>0</v>
      </c>
      <c r="Q68" s="2">
        <v>8706</v>
      </c>
      <c r="R68" s="2">
        <v>0</v>
      </c>
      <c r="S68" s="2">
        <v>0</v>
      </c>
      <c r="T68" s="2">
        <v>0</v>
      </c>
      <c r="U68" s="2">
        <v>0</v>
      </c>
      <c r="V68" s="2">
        <v>0</v>
      </c>
      <c r="W68" s="2">
        <v>0</v>
      </c>
      <c r="X68" s="2">
        <v>0</v>
      </c>
      <c r="Y68" s="2">
        <v>0</v>
      </c>
      <c r="Z68" s="2">
        <v>0</v>
      </c>
      <c r="AA68" s="2">
        <v>0</v>
      </c>
      <c r="AB68" s="27">
        <f t="shared" si="3"/>
        <v>0</v>
      </c>
      <c r="AC68" s="27">
        <f t="shared" si="4"/>
        <v>0</v>
      </c>
      <c r="AD68" s="27">
        <f t="shared" si="5"/>
        <v>0</v>
      </c>
      <c r="AE68" s="28">
        <v>79.1040276</v>
      </c>
      <c r="AF68" s="2">
        <v>0</v>
      </c>
      <c r="AG68" s="25">
        <v>0</v>
      </c>
      <c r="AH68" s="25">
        <v>14505</v>
      </c>
    </row>
    <row r="69" spans="1:34" ht="15">
      <c r="A69">
        <v>2008</v>
      </c>
      <c r="B69" t="s">
        <v>24</v>
      </c>
      <c r="C69" s="25">
        <v>160.3</v>
      </c>
      <c r="D69" s="25">
        <v>7633</v>
      </c>
      <c r="E69" s="25">
        <v>78099</v>
      </c>
      <c r="F69" s="25">
        <v>250000</v>
      </c>
      <c r="G69" s="26">
        <v>1</v>
      </c>
      <c r="H69" s="26">
        <v>0.5</v>
      </c>
      <c r="I69" s="25">
        <v>0</v>
      </c>
      <c r="J69" s="25">
        <v>7633</v>
      </c>
      <c r="K69" s="2">
        <v>39049.5</v>
      </c>
      <c r="L69" s="25">
        <v>0</v>
      </c>
      <c r="M69" s="25">
        <v>0</v>
      </c>
      <c r="N69" s="25">
        <v>0</v>
      </c>
      <c r="O69" s="25">
        <v>0</v>
      </c>
      <c r="P69" s="25">
        <v>0</v>
      </c>
      <c r="Q69" s="2">
        <v>1834</v>
      </c>
      <c r="R69" s="2">
        <v>0</v>
      </c>
      <c r="S69" s="2">
        <v>0</v>
      </c>
      <c r="T69" s="2">
        <v>0</v>
      </c>
      <c r="U69" s="2">
        <v>0</v>
      </c>
      <c r="V69" s="2">
        <v>0</v>
      </c>
      <c r="W69" s="2">
        <v>0</v>
      </c>
      <c r="X69" s="2">
        <v>0</v>
      </c>
      <c r="Y69" s="2">
        <v>0</v>
      </c>
      <c r="Z69" s="2">
        <v>0</v>
      </c>
      <c r="AA69" s="2">
        <v>0</v>
      </c>
      <c r="AB69" s="27">
        <f t="shared" si="3"/>
        <v>0</v>
      </c>
      <c r="AC69" s="27">
        <f t="shared" si="4"/>
        <v>0</v>
      </c>
      <c r="AD69" s="27">
        <f t="shared" si="5"/>
        <v>0</v>
      </c>
      <c r="AE69" s="28">
        <v>107.139393228</v>
      </c>
      <c r="AF69" s="2">
        <v>0</v>
      </c>
      <c r="AG69" s="25">
        <v>0</v>
      </c>
      <c r="AH69" s="25">
        <v>31023.5</v>
      </c>
    </row>
    <row r="70" spans="1:34" ht="15">
      <c r="A70">
        <v>2009</v>
      </c>
      <c r="B70" t="s">
        <v>24</v>
      </c>
      <c r="C70" s="25">
        <v>227.3</v>
      </c>
      <c r="D70" s="25">
        <v>7633</v>
      </c>
      <c r="E70" s="25">
        <v>78099</v>
      </c>
      <c r="F70" s="25">
        <v>250000</v>
      </c>
      <c r="G70" s="26">
        <v>1</v>
      </c>
      <c r="H70" s="26">
        <v>0.5</v>
      </c>
      <c r="I70" s="25">
        <v>0</v>
      </c>
      <c r="J70" s="25">
        <v>7633</v>
      </c>
      <c r="K70" s="2">
        <v>39049.5</v>
      </c>
      <c r="L70" s="25">
        <v>0</v>
      </c>
      <c r="M70" s="25">
        <v>1041</v>
      </c>
      <c r="N70" s="25">
        <v>0</v>
      </c>
      <c r="O70" s="25">
        <v>0</v>
      </c>
      <c r="P70" s="25">
        <v>607</v>
      </c>
      <c r="Q70" s="2">
        <v>17496</v>
      </c>
      <c r="R70" s="2">
        <v>-3</v>
      </c>
      <c r="S70" s="2">
        <v>0</v>
      </c>
      <c r="T70" s="2">
        <v>0</v>
      </c>
      <c r="U70" s="2">
        <v>0</v>
      </c>
      <c r="V70" s="2">
        <v>0</v>
      </c>
      <c r="W70" s="2">
        <v>0</v>
      </c>
      <c r="X70" s="2">
        <v>0</v>
      </c>
      <c r="Y70" s="2">
        <v>0</v>
      </c>
      <c r="Z70" s="2">
        <v>0</v>
      </c>
      <c r="AA70" s="2">
        <v>0</v>
      </c>
      <c r="AB70" s="27">
        <f t="shared" si="3"/>
        <v>0</v>
      </c>
      <c r="AC70" s="27">
        <f t="shared" si="4"/>
        <v>0</v>
      </c>
      <c r="AD70" s="27">
        <f t="shared" si="5"/>
        <v>0</v>
      </c>
      <c r="AE70" s="28">
        <v>499.882826704981</v>
      </c>
      <c r="AF70" s="2">
        <v>-27948</v>
      </c>
      <c r="AG70" s="25">
        <v>0</v>
      </c>
      <c r="AH70" s="25">
        <v>30226.5</v>
      </c>
    </row>
    <row r="71" spans="1:34" ht="15">
      <c r="A71">
        <v>2010</v>
      </c>
      <c r="B71" t="s">
        <v>24</v>
      </c>
      <c r="C71" s="25">
        <v>314.6</v>
      </c>
      <c r="D71" s="25">
        <v>7633</v>
      </c>
      <c r="E71" s="25">
        <v>78100</v>
      </c>
      <c r="F71" s="25">
        <v>250000</v>
      </c>
      <c r="G71" s="26">
        <v>1</v>
      </c>
      <c r="H71" s="26">
        <v>0.9570000000000001</v>
      </c>
      <c r="I71" s="25">
        <v>0</v>
      </c>
      <c r="J71" s="25">
        <v>7633</v>
      </c>
      <c r="K71" s="2">
        <v>74741.7</v>
      </c>
      <c r="L71" s="25">
        <v>0</v>
      </c>
      <c r="M71" s="25">
        <v>0</v>
      </c>
      <c r="N71" s="25">
        <v>0</v>
      </c>
      <c r="O71" s="25">
        <v>0</v>
      </c>
      <c r="P71" s="25">
        <v>0</v>
      </c>
      <c r="Q71" s="2">
        <v>4353</v>
      </c>
      <c r="R71" s="2">
        <v>0</v>
      </c>
      <c r="S71" s="2">
        <v>0</v>
      </c>
      <c r="T71" s="2">
        <v>492</v>
      </c>
      <c r="U71" s="2">
        <v>0</v>
      </c>
      <c r="V71" s="2">
        <v>0</v>
      </c>
      <c r="W71" s="2">
        <v>0</v>
      </c>
      <c r="X71" s="2">
        <v>0</v>
      </c>
      <c r="Y71" s="2">
        <v>0</v>
      </c>
      <c r="Z71" s="2">
        <v>0</v>
      </c>
      <c r="AA71" s="2">
        <v>0</v>
      </c>
      <c r="AB71" s="27">
        <f t="shared" si="3"/>
        <v>0</v>
      </c>
      <c r="AC71" s="27">
        <f t="shared" si="4"/>
        <v>0.006299615877080666</v>
      </c>
      <c r="AD71" s="27">
        <f t="shared" si="5"/>
        <v>0</v>
      </c>
      <c r="AE71" s="28">
        <v>113.72884752768</v>
      </c>
      <c r="AF71" s="2">
        <v>-67732</v>
      </c>
      <c r="AG71" s="25">
        <v>0</v>
      </c>
      <c r="AH71" s="25">
        <v>6730.065321382848</v>
      </c>
    </row>
    <row r="72" spans="1:34" ht="15">
      <c r="A72">
        <v>2011</v>
      </c>
      <c r="B72" t="s">
        <v>24</v>
      </c>
      <c r="C72" s="25">
        <v>712.9</v>
      </c>
      <c r="D72" s="25">
        <v>7633</v>
      </c>
      <c r="E72" s="25">
        <v>78099</v>
      </c>
      <c r="F72" s="25">
        <v>250000</v>
      </c>
      <c r="G72" s="26">
        <v>1</v>
      </c>
      <c r="H72" s="26">
        <v>0.97</v>
      </c>
      <c r="I72" s="25">
        <v>0</v>
      </c>
      <c r="J72" s="25">
        <v>7633</v>
      </c>
      <c r="K72" s="2">
        <v>75756.03</v>
      </c>
      <c r="L72" s="25">
        <v>0</v>
      </c>
      <c r="M72" s="25">
        <v>0</v>
      </c>
      <c r="N72" s="25">
        <v>0</v>
      </c>
      <c r="O72" s="25">
        <v>0</v>
      </c>
      <c r="P72" s="25">
        <v>0</v>
      </c>
      <c r="Q72" s="2">
        <v>11847</v>
      </c>
      <c r="R72" s="2">
        <v>-5</v>
      </c>
      <c r="S72" s="2">
        <v>0</v>
      </c>
      <c r="T72" s="2">
        <v>492</v>
      </c>
      <c r="U72" s="2">
        <v>0</v>
      </c>
      <c r="V72" s="2">
        <v>0</v>
      </c>
      <c r="W72" s="2">
        <v>0</v>
      </c>
      <c r="X72" s="2">
        <v>0</v>
      </c>
      <c r="Y72" s="2">
        <v>0</v>
      </c>
      <c r="Z72" s="2">
        <v>0</v>
      </c>
      <c r="AA72" s="2">
        <v>0</v>
      </c>
      <c r="AB72" s="27">
        <f t="shared" si="3"/>
        <v>0</v>
      </c>
      <c r="AC72" s="27">
        <f t="shared" si="4"/>
        <v>0.006299696539008182</v>
      </c>
      <c r="AD72" s="27">
        <f t="shared" si="5"/>
        <v>0</v>
      </c>
      <c r="AE72" s="28">
        <v>42.3722039650026</v>
      </c>
      <c r="AF72" s="2">
        <v>37097.1</v>
      </c>
      <c r="AG72" s="25">
        <v>0</v>
      </c>
      <c r="AH72" s="25">
        <v>81712.64250643415</v>
      </c>
    </row>
    <row r="73" spans="1:34" ht="15">
      <c r="A73">
        <v>2012</v>
      </c>
      <c r="B73" t="s">
        <v>24</v>
      </c>
      <c r="C73" s="25">
        <v>294.3</v>
      </c>
      <c r="D73" s="25">
        <v>7633</v>
      </c>
      <c r="E73" s="25">
        <v>78099</v>
      </c>
      <c r="F73" s="25">
        <v>250000</v>
      </c>
      <c r="G73" s="26">
        <v>1</v>
      </c>
      <c r="H73" s="26">
        <v>0.9377</v>
      </c>
      <c r="I73" s="25">
        <v>0</v>
      </c>
      <c r="J73" s="25">
        <v>7633</v>
      </c>
      <c r="K73" s="2">
        <v>73233.4323</v>
      </c>
      <c r="L73" s="25">
        <v>0</v>
      </c>
      <c r="M73" s="25">
        <v>0</v>
      </c>
      <c r="N73" s="25">
        <v>0</v>
      </c>
      <c r="O73" s="25">
        <v>27462</v>
      </c>
      <c r="P73" s="25">
        <v>1351</v>
      </c>
      <c r="Q73" s="2">
        <v>50381</v>
      </c>
      <c r="R73" s="2">
        <v>0</v>
      </c>
      <c r="S73" s="2">
        <v>0</v>
      </c>
      <c r="T73" s="2">
        <v>492</v>
      </c>
      <c r="U73" s="2">
        <v>0</v>
      </c>
      <c r="V73" s="2">
        <v>138</v>
      </c>
      <c r="W73" s="2">
        <v>1408</v>
      </c>
      <c r="X73" s="2">
        <v>0</v>
      </c>
      <c r="Y73" s="2">
        <v>0</v>
      </c>
      <c r="Z73" s="2">
        <v>0</v>
      </c>
      <c r="AA73" s="2">
        <v>0</v>
      </c>
      <c r="AB73" s="27">
        <f t="shared" si="3"/>
        <v>0.018079392113192715</v>
      </c>
      <c r="AC73" s="27">
        <f t="shared" si="4"/>
        <v>0.02432809639047875</v>
      </c>
      <c r="AD73" s="27">
        <f t="shared" si="5"/>
        <v>0</v>
      </c>
      <c r="AE73" s="28">
        <v>37.7653913267858</v>
      </c>
      <c r="AF73" s="2">
        <v>19996.8</v>
      </c>
      <c r="AG73" s="25">
        <v>0</v>
      </c>
      <c r="AH73" s="25">
        <v>65152.52063804171</v>
      </c>
    </row>
    <row r="74" spans="1:34" ht="15">
      <c r="A74">
        <v>2013</v>
      </c>
      <c r="B74" t="s">
        <v>24</v>
      </c>
      <c r="C74" s="25">
        <v>214.6</v>
      </c>
      <c r="D74" s="25">
        <v>7633</v>
      </c>
      <c r="E74" s="25">
        <v>78099</v>
      </c>
      <c r="F74" s="25">
        <v>250000</v>
      </c>
      <c r="G74" s="26">
        <v>1</v>
      </c>
      <c r="H74" s="26">
        <v>0.64</v>
      </c>
      <c r="I74" s="25">
        <v>0</v>
      </c>
      <c r="J74" s="25">
        <v>7633</v>
      </c>
      <c r="K74" s="2">
        <v>49983.36</v>
      </c>
      <c r="L74" s="25">
        <v>0</v>
      </c>
      <c r="M74" s="25">
        <v>0</v>
      </c>
      <c r="N74" s="25">
        <v>0</v>
      </c>
      <c r="O74" s="25">
        <v>815</v>
      </c>
      <c r="P74" s="25">
        <v>718</v>
      </c>
      <c r="Q74" s="2">
        <v>56193</v>
      </c>
      <c r="R74" s="2">
        <v>0</v>
      </c>
      <c r="S74" s="2">
        <v>0</v>
      </c>
      <c r="T74" s="2">
        <v>795</v>
      </c>
      <c r="U74" s="2">
        <v>0</v>
      </c>
      <c r="V74" s="2">
        <v>138</v>
      </c>
      <c r="W74" s="2">
        <v>1408</v>
      </c>
      <c r="X74" s="2">
        <v>0</v>
      </c>
      <c r="Y74" s="2">
        <v>0</v>
      </c>
      <c r="Z74" s="2">
        <v>0</v>
      </c>
      <c r="AA74" s="2">
        <v>0</v>
      </c>
      <c r="AB74" s="27">
        <f t="shared" si="3"/>
        <v>0.018079392113192715</v>
      </c>
      <c r="AC74" s="27">
        <f t="shared" si="4"/>
        <v>0.028207787551697203</v>
      </c>
      <c r="AD74" s="27">
        <f t="shared" si="5"/>
        <v>0</v>
      </c>
      <c r="AE74" s="28">
        <v>37.3532760787554</v>
      </c>
      <c r="AF74" s="2">
        <v>47156.7</v>
      </c>
      <c r="AG74" s="25">
        <v>0</v>
      </c>
      <c r="AH74" s="25">
        <v>139077.00045141752</v>
      </c>
    </row>
    <row r="75" spans="1:34" ht="15">
      <c r="A75">
        <v>2014</v>
      </c>
      <c r="B75" t="s">
        <v>24</v>
      </c>
      <c r="C75" s="25">
        <v>260.4</v>
      </c>
      <c r="D75" s="25">
        <v>7633</v>
      </c>
      <c r="E75" s="25">
        <v>78099</v>
      </c>
      <c r="F75" s="25">
        <v>250000</v>
      </c>
      <c r="G75" s="26">
        <v>1</v>
      </c>
      <c r="H75" s="26">
        <v>1</v>
      </c>
      <c r="I75" s="25">
        <v>0</v>
      </c>
      <c r="J75" s="25">
        <v>7633</v>
      </c>
      <c r="K75" s="2">
        <v>78099</v>
      </c>
      <c r="L75" s="25">
        <v>0</v>
      </c>
      <c r="M75" s="25">
        <v>0</v>
      </c>
      <c r="N75" s="25">
        <v>0</v>
      </c>
      <c r="O75" s="25">
        <v>1052</v>
      </c>
      <c r="P75" s="25">
        <v>993</v>
      </c>
      <c r="Q75" s="2">
        <v>17760</v>
      </c>
      <c r="R75" s="2">
        <v>0</v>
      </c>
      <c r="S75" s="2">
        <v>397</v>
      </c>
      <c r="T75" s="2">
        <v>795</v>
      </c>
      <c r="U75" s="2">
        <v>0</v>
      </c>
      <c r="V75" s="2">
        <v>138</v>
      </c>
      <c r="W75" s="2">
        <v>1408</v>
      </c>
      <c r="X75" s="2">
        <v>0</v>
      </c>
      <c r="Y75" s="2">
        <v>0</v>
      </c>
      <c r="Z75" s="2">
        <v>0</v>
      </c>
      <c r="AA75" s="2">
        <v>0</v>
      </c>
      <c r="AB75" s="27">
        <f t="shared" si="3"/>
        <v>0.07009039696056596</v>
      </c>
      <c r="AC75" s="27">
        <f t="shared" si="4"/>
        <v>0.028207787551697203</v>
      </c>
      <c r="AD75" s="27">
        <f t="shared" si="5"/>
        <v>0</v>
      </c>
      <c r="AE75" s="28">
        <v>71.0783375961996</v>
      </c>
      <c r="AF75" s="2">
        <v>65714.9</v>
      </c>
      <c r="AG75" s="25">
        <v>0</v>
      </c>
      <c r="AH75" s="25">
        <v>121650.12000259718</v>
      </c>
    </row>
    <row r="76" spans="1:34" ht="15">
      <c r="A76">
        <v>2015</v>
      </c>
      <c r="B76" t="s">
        <v>24</v>
      </c>
      <c r="C76" s="25">
        <v>233.5</v>
      </c>
      <c r="D76" s="25">
        <v>7633</v>
      </c>
      <c r="E76" s="25">
        <v>78099</v>
      </c>
      <c r="F76" s="25">
        <v>250000</v>
      </c>
      <c r="G76" s="26">
        <v>1</v>
      </c>
      <c r="H76" s="26">
        <v>1</v>
      </c>
      <c r="I76" s="25">
        <v>0</v>
      </c>
      <c r="J76" s="25">
        <v>7633</v>
      </c>
      <c r="K76" s="2">
        <v>78099</v>
      </c>
      <c r="L76" s="25">
        <v>0</v>
      </c>
      <c r="M76" s="25">
        <v>0</v>
      </c>
      <c r="N76" s="25">
        <v>0</v>
      </c>
      <c r="O76" s="25">
        <v>26293</v>
      </c>
      <c r="P76" s="25">
        <v>1400</v>
      </c>
      <c r="Q76" s="2">
        <v>43602</v>
      </c>
      <c r="R76" s="2">
        <v>0</v>
      </c>
      <c r="S76" s="2">
        <v>397</v>
      </c>
      <c r="T76" s="2">
        <v>795</v>
      </c>
      <c r="U76" s="2">
        <v>0</v>
      </c>
      <c r="V76" s="2">
        <v>138</v>
      </c>
      <c r="W76" s="2">
        <v>1408</v>
      </c>
      <c r="X76" s="2">
        <v>0</v>
      </c>
      <c r="Y76" s="2">
        <v>0</v>
      </c>
      <c r="Z76" s="2">
        <v>0</v>
      </c>
      <c r="AA76" s="2">
        <v>0</v>
      </c>
      <c r="AB76" s="27">
        <f t="shared" si="3"/>
        <v>0.07009039696056596</v>
      </c>
      <c r="AC76" s="27">
        <f t="shared" si="4"/>
        <v>0.028207787551697203</v>
      </c>
      <c r="AD76" s="27">
        <f t="shared" si="5"/>
        <v>0</v>
      </c>
      <c r="AE76" s="28">
        <v>51.2365102384139</v>
      </c>
      <c r="AF76" s="2">
        <v>0</v>
      </c>
      <c r="AG76" s="25">
        <v>0</v>
      </c>
      <c r="AH76" s="25">
        <v>61467.18703027072</v>
      </c>
    </row>
    <row r="77" spans="1:34" ht="15">
      <c r="A77">
        <v>2016</v>
      </c>
      <c r="B77" t="s">
        <v>24</v>
      </c>
      <c r="C77" s="25">
        <v>223.4</v>
      </c>
      <c r="D77" s="25">
        <v>7633</v>
      </c>
      <c r="E77" s="25">
        <v>78099</v>
      </c>
      <c r="F77" s="25">
        <v>250000</v>
      </c>
      <c r="G77" s="26">
        <v>0.8</v>
      </c>
      <c r="H77" s="26">
        <v>0</v>
      </c>
      <c r="I77" s="25">
        <v>0</v>
      </c>
      <c r="J77" s="25">
        <v>6106.4</v>
      </c>
      <c r="K77" s="2">
        <v>0</v>
      </c>
      <c r="L77" s="25">
        <v>0</v>
      </c>
      <c r="M77" s="25">
        <v>0</v>
      </c>
      <c r="N77" s="25">
        <v>0</v>
      </c>
      <c r="O77" s="25">
        <v>12928</v>
      </c>
      <c r="P77" s="25">
        <v>1626</v>
      </c>
      <c r="Q77" s="2">
        <v>38121</v>
      </c>
      <c r="R77" s="2">
        <v>0</v>
      </c>
      <c r="S77" s="2">
        <v>397</v>
      </c>
      <c r="T77" s="2">
        <v>795</v>
      </c>
      <c r="U77" s="2">
        <v>0</v>
      </c>
      <c r="V77" s="2">
        <v>138</v>
      </c>
      <c r="W77" s="2">
        <v>1408</v>
      </c>
      <c r="X77" s="2">
        <v>0</v>
      </c>
      <c r="Y77" s="2">
        <v>0</v>
      </c>
      <c r="Z77" s="2">
        <v>0</v>
      </c>
      <c r="AA77" s="2">
        <v>0</v>
      </c>
      <c r="AB77" s="27">
        <f t="shared" si="3"/>
        <v>0.07009039696056596</v>
      </c>
      <c r="AC77" s="27">
        <f t="shared" si="4"/>
        <v>0.028207787551697203</v>
      </c>
      <c r="AD77" s="27">
        <f t="shared" si="5"/>
        <v>0</v>
      </c>
      <c r="AE77" s="28">
        <v>66.4027500326207</v>
      </c>
      <c r="AF77" s="2">
        <v>0</v>
      </c>
      <c r="AG77" s="25">
        <v>0</v>
      </c>
      <c r="AH77" s="25">
        <v>0</v>
      </c>
    </row>
    <row r="78" spans="1:34" ht="15">
      <c r="A78">
        <v>2017</v>
      </c>
      <c r="B78" t="s">
        <v>24</v>
      </c>
      <c r="C78" s="25">
        <v>331.5</v>
      </c>
      <c r="D78" s="25">
        <v>7633</v>
      </c>
      <c r="E78" s="25">
        <v>78099</v>
      </c>
      <c r="F78" s="25">
        <v>250000</v>
      </c>
      <c r="G78" s="26">
        <v>1</v>
      </c>
      <c r="H78" s="26">
        <v>1</v>
      </c>
      <c r="I78" s="25">
        <v>0</v>
      </c>
      <c r="J78" s="25">
        <v>7633</v>
      </c>
      <c r="K78" s="2">
        <v>78099</v>
      </c>
      <c r="L78" s="25">
        <v>0</v>
      </c>
      <c r="M78" s="25">
        <v>0</v>
      </c>
      <c r="N78" s="25">
        <v>0</v>
      </c>
      <c r="O78" s="25">
        <v>2015</v>
      </c>
      <c r="P78" s="25">
        <v>714</v>
      </c>
      <c r="Q78" s="2">
        <v>37887</v>
      </c>
      <c r="R78" s="2">
        <v>-38</v>
      </c>
      <c r="S78" s="2">
        <v>2937</v>
      </c>
      <c r="T78" s="2">
        <v>20156</v>
      </c>
      <c r="U78" s="2">
        <v>0</v>
      </c>
      <c r="V78" s="2">
        <v>138</v>
      </c>
      <c r="W78" s="2">
        <v>1408</v>
      </c>
      <c r="X78" s="2">
        <v>0</v>
      </c>
      <c r="Y78" s="2">
        <v>0</v>
      </c>
      <c r="Z78" s="2">
        <v>0</v>
      </c>
      <c r="AA78" s="2">
        <v>0</v>
      </c>
      <c r="AB78" s="27">
        <f t="shared" si="3"/>
        <v>0.40285601991353337</v>
      </c>
      <c r="AC78" s="27">
        <f t="shared" si="4"/>
        <v>0.27611108977067567</v>
      </c>
      <c r="AD78" s="27">
        <f t="shared" si="5"/>
        <v>0</v>
      </c>
      <c r="AE78" s="28">
        <v>48.3979039411024</v>
      </c>
      <c r="AF78" s="2">
        <v>147605</v>
      </c>
      <c r="AG78" s="25">
        <v>0</v>
      </c>
      <c r="AH78" s="25">
        <v>186441.7943063166</v>
      </c>
    </row>
    <row r="79" spans="1:34" ht="15">
      <c r="A79">
        <v>2018</v>
      </c>
      <c r="B79" t="s">
        <v>24</v>
      </c>
      <c r="C79" s="25">
        <v>189</v>
      </c>
      <c r="D79" s="25">
        <v>7633</v>
      </c>
      <c r="E79" s="25">
        <v>78099</v>
      </c>
      <c r="F79" s="25">
        <v>250000</v>
      </c>
      <c r="G79" s="26">
        <v>1</v>
      </c>
      <c r="H79" s="26">
        <v>1</v>
      </c>
      <c r="I79" s="25">
        <v>0</v>
      </c>
      <c r="J79" s="25">
        <v>7633</v>
      </c>
      <c r="K79" s="2">
        <v>78099</v>
      </c>
      <c r="L79" s="25">
        <v>0</v>
      </c>
      <c r="M79" s="25">
        <v>300</v>
      </c>
      <c r="N79" s="25">
        <v>0</v>
      </c>
      <c r="O79" s="25">
        <v>617</v>
      </c>
      <c r="P79" s="25">
        <v>390</v>
      </c>
      <c r="Q79" s="2">
        <v>65997</v>
      </c>
      <c r="R79" s="2">
        <v>0</v>
      </c>
      <c r="S79" s="2">
        <v>2937</v>
      </c>
      <c r="T79" s="2">
        <v>20156</v>
      </c>
      <c r="U79" s="2">
        <v>0</v>
      </c>
      <c r="V79" s="2">
        <v>138</v>
      </c>
      <c r="W79" s="2">
        <v>1408</v>
      </c>
      <c r="X79" s="2">
        <v>0</v>
      </c>
      <c r="Y79" s="2">
        <v>0</v>
      </c>
      <c r="Z79" s="2">
        <v>0</v>
      </c>
      <c r="AA79" s="2">
        <v>0</v>
      </c>
      <c r="AB79" s="27">
        <f t="shared" si="3"/>
        <v>0.40285601991353337</v>
      </c>
      <c r="AC79" s="27">
        <f t="shared" si="4"/>
        <v>0.27611108977067567</v>
      </c>
      <c r="AD79" s="27">
        <f t="shared" si="5"/>
        <v>0</v>
      </c>
      <c r="AE79" s="28">
        <v>115.952182065535</v>
      </c>
      <c r="AF79" s="2">
        <v>0</v>
      </c>
      <c r="AG79" s="25">
        <v>0</v>
      </c>
      <c r="AH79" s="25">
        <v>99130.54600884006</v>
      </c>
    </row>
    <row r="80" spans="1:34" ht="15">
      <c r="A80">
        <v>2019</v>
      </c>
      <c r="B80" t="s">
        <v>24</v>
      </c>
      <c r="C80" s="25">
        <v>167.3</v>
      </c>
      <c r="D80" s="25">
        <v>7633</v>
      </c>
      <c r="E80" s="25">
        <v>78099</v>
      </c>
      <c r="F80" s="25">
        <v>250000</v>
      </c>
      <c r="G80" s="26">
        <v>1</v>
      </c>
      <c r="H80" s="26">
        <v>0</v>
      </c>
      <c r="I80" s="25">
        <v>0</v>
      </c>
      <c r="J80" s="25">
        <v>7633</v>
      </c>
      <c r="K80" s="2">
        <v>0</v>
      </c>
      <c r="L80" s="25">
        <v>0</v>
      </c>
      <c r="M80" s="25">
        <v>0</v>
      </c>
      <c r="N80" s="25">
        <v>0</v>
      </c>
      <c r="O80" s="25">
        <v>0</v>
      </c>
      <c r="P80" s="25">
        <v>1001</v>
      </c>
      <c r="Q80" s="2">
        <v>12213</v>
      </c>
      <c r="R80" s="2">
        <v>-1</v>
      </c>
      <c r="S80" s="2">
        <v>2937</v>
      </c>
      <c r="T80" s="2">
        <v>20156</v>
      </c>
      <c r="U80" s="2">
        <v>0</v>
      </c>
      <c r="V80" s="2">
        <v>138</v>
      </c>
      <c r="W80" s="2">
        <v>1408</v>
      </c>
      <c r="X80" s="2">
        <v>0</v>
      </c>
      <c r="Y80" s="2">
        <v>0</v>
      </c>
      <c r="Z80" s="2">
        <v>0</v>
      </c>
      <c r="AA80" s="2">
        <v>0</v>
      </c>
      <c r="AB80" s="27">
        <f t="shared" si="3"/>
        <v>0.40285601991353337</v>
      </c>
      <c r="AC80" s="27">
        <f t="shared" si="4"/>
        <v>0.27611108977067567</v>
      </c>
      <c r="AD80" s="27">
        <f t="shared" si="5"/>
        <v>0</v>
      </c>
      <c r="AE80" s="28">
        <v>100.0000007</v>
      </c>
      <c r="AF80" s="2">
        <v>0</v>
      </c>
      <c r="AG80" s="25">
        <v>0</v>
      </c>
      <c r="AH80" s="25">
        <v>2058.8669925840986</v>
      </c>
    </row>
    <row r="81" spans="1:34" ht="15">
      <c r="A81">
        <v>2020</v>
      </c>
      <c r="B81" t="s">
        <v>24</v>
      </c>
      <c r="C81" s="25">
        <v>230.55</v>
      </c>
      <c r="D81" s="25">
        <v>7633</v>
      </c>
      <c r="E81" s="25">
        <v>78099</v>
      </c>
      <c r="F81" s="25">
        <v>250000</v>
      </c>
      <c r="G81" s="26">
        <v>0.45</v>
      </c>
      <c r="H81" s="26">
        <v>0.25</v>
      </c>
      <c r="I81" s="25">
        <v>0</v>
      </c>
      <c r="J81" s="25">
        <v>7633</v>
      </c>
      <c r="K81" s="2">
        <v>19524.75</v>
      </c>
      <c r="L81" s="25">
        <v>0</v>
      </c>
      <c r="M81" s="25">
        <v>0</v>
      </c>
      <c r="N81" s="25">
        <v>0</v>
      </c>
      <c r="O81" s="25">
        <v>0</v>
      </c>
      <c r="P81" s="25">
        <v>0</v>
      </c>
      <c r="Q81" s="2">
        <v>14838.81</v>
      </c>
      <c r="R81" s="2">
        <v>0</v>
      </c>
      <c r="S81" s="2">
        <v>2937</v>
      </c>
      <c r="T81" s="2">
        <v>20156</v>
      </c>
      <c r="U81" s="2">
        <v>0</v>
      </c>
      <c r="V81" s="2">
        <v>138</v>
      </c>
      <c r="W81" s="2">
        <v>1408</v>
      </c>
      <c r="X81" s="2">
        <v>0</v>
      </c>
      <c r="Y81" s="2">
        <v>0</v>
      </c>
      <c r="Z81" s="2">
        <v>0</v>
      </c>
      <c r="AA81" s="2">
        <v>0</v>
      </c>
      <c r="AB81" s="27">
        <f t="shared" si="3"/>
        <v>0.40285601991353337</v>
      </c>
      <c r="AC81" s="27">
        <f t="shared" si="4"/>
        <v>0.27611108977067567</v>
      </c>
      <c r="AD81" s="27">
        <f t="shared" si="5"/>
        <v>0</v>
      </c>
      <c r="AE81" s="28">
        <v>0</v>
      </c>
      <c r="AF81" s="2">
        <v>0</v>
      </c>
      <c r="AG81" s="25">
        <v>0</v>
      </c>
      <c r="AH81" s="25" t="s">
        <v>115</v>
      </c>
    </row>
    <row r="82" spans="1:34" ht="15">
      <c r="A82">
        <v>2001</v>
      </c>
      <c r="B82" t="s">
        <v>25</v>
      </c>
      <c r="C82" s="25">
        <v>569.2</v>
      </c>
      <c r="D82" s="25">
        <v>13828</v>
      </c>
      <c r="E82" s="25">
        <v>630064.4</v>
      </c>
      <c r="F82" s="25">
        <v>50030</v>
      </c>
      <c r="G82" s="26">
        <v>1</v>
      </c>
      <c r="H82" s="26">
        <v>1</v>
      </c>
      <c r="I82" s="25">
        <v>0</v>
      </c>
      <c r="J82" s="25">
        <v>13828</v>
      </c>
      <c r="K82" s="2">
        <v>630064.4</v>
      </c>
      <c r="L82" s="25">
        <v>0</v>
      </c>
      <c r="M82" s="25">
        <v>0</v>
      </c>
      <c r="N82" s="25">
        <v>0</v>
      </c>
      <c r="O82" s="25">
        <v>0</v>
      </c>
      <c r="P82" s="25">
        <v>0</v>
      </c>
      <c r="Q82" s="2">
        <v>514020.536</v>
      </c>
      <c r="R82" s="2">
        <v>0</v>
      </c>
      <c r="S82" s="2">
        <v>0</v>
      </c>
      <c r="T82" s="2">
        <v>0</v>
      </c>
      <c r="U82" s="2">
        <v>0</v>
      </c>
      <c r="V82" s="2">
        <v>0</v>
      </c>
      <c r="W82" s="2">
        <v>0</v>
      </c>
      <c r="X82" s="2">
        <v>0</v>
      </c>
      <c r="Y82" s="2">
        <v>0</v>
      </c>
      <c r="Z82" s="2">
        <v>0</v>
      </c>
      <c r="AA82" s="2">
        <v>0</v>
      </c>
      <c r="AB82" s="27">
        <f t="shared" si="3"/>
        <v>0</v>
      </c>
      <c r="AC82" s="27">
        <f t="shared" si="4"/>
        <v>0</v>
      </c>
      <c r="AD82" s="27">
        <f t="shared" si="5"/>
        <v>0</v>
      </c>
      <c r="AE82" s="28">
        <v>0</v>
      </c>
      <c r="AF82" s="2">
        <v>0</v>
      </c>
      <c r="AG82" s="25">
        <v>0</v>
      </c>
      <c r="AH82" s="25">
        <v>813682.0519999999</v>
      </c>
    </row>
    <row r="83" spans="1:34" ht="15">
      <c r="A83">
        <v>2002</v>
      </c>
      <c r="B83" t="s">
        <v>25</v>
      </c>
      <c r="C83" s="25">
        <v>476.7</v>
      </c>
      <c r="D83" s="25">
        <v>13828</v>
      </c>
      <c r="E83" s="25">
        <v>630064.4</v>
      </c>
      <c r="F83" s="25">
        <v>50030</v>
      </c>
      <c r="G83" s="26">
        <v>1</v>
      </c>
      <c r="H83" s="26">
        <v>0.9</v>
      </c>
      <c r="I83" s="25">
        <v>0</v>
      </c>
      <c r="J83" s="25">
        <v>13828</v>
      </c>
      <c r="K83" s="2">
        <v>567057.96</v>
      </c>
      <c r="L83" s="25">
        <v>0</v>
      </c>
      <c r="M83" s="25">
        <v>0</v>
      </c>
      <c r="N83" s="25">
        <v>0</v>
      </c>
      <c r="O83" s="25">
        <v>0</v>
      </c>
      <c r="P83" s="25">
        <v>0</v>
      </c>
      <c r="Q83" s="2">
        <v>344230.884</v>
      </c>
      <c r="R83" s="2">
        <v>0</v>
      </c>
      <c r="S83" s="2">
        <v>0</v>
      </c>
      <c r="T83" s="2">
        <v>0</v>
      </c>
      <c r="U83" s="2">
        <v>0</v>
      </c>
      <c r="V83" s="2">
        <v>0</v>
      </c>
      <c r="W83" s="2">
        <v>0</v>
      </c>
      <c r="X83" s="2">
        <v>0</v>
      </c>
      <c r="Y83" s="2">
        <v>0</v>
      </c>
      <c r="Z83" s="2">
        <v>0</v>
      </c>
      <c r="AA83" s="2">
        <v>0</v>
      </c>
      <c r="AB83" s="27">
        <f t="shared" si="3"/>
        <v>0</v>
      </c>
      <c r="AC83" s="27">
        <f t="shared" si="4"/>
        <v>0</v>
      </c>
      <c r="AD83" s="27">
        <f t="shared" si="5"/>
        <v>0</v>
      </c>
      <c r="AE83" s="28">
        <v>0</v>
      </c>
      <c r="AF83" s="2">
        <v>0</v>
      </c>
      <c r="AG83" s="25">
        <v>0</v>
      </c>
      <c r="AH83" s="25">
        <v>537109.1880000001</v>
      </c>
    </row>
    <row r="84" spans="1:34" ht="15">
      <c r="A84">
        <v>2003</v>
      </c>
      <c r="B84" t="s">
        <v>25</v>
      </c>
      <c r="C84" s="25">
        <v>365.7</v>
      </c>
      <c r="D84" s="25">
        <v>13828</v>
      </c>
      <c r="E84" s="25">
        <v>630064.4</v>
      </c>
      <c r="F84" s="25">
        <v>50030</v>
      </c>
      <c r="G84" s="26">
        <v>1</v>
      </c>
      <c r="H84" s="26">
        <v>0</v>
      </c>
      <c r="I84" s="25">
        <v>0</v>
      </c>
      <c r="J84" s="25">
        <v>13828</v>
      </c>
      <c r="K84" s="2">
        <v>0</v>
      </c>
      <c r="L84" s="25">
        <v>0</v>
      </c>
      <c r="M84" s="25">
        <v>0</v>
      </c>
      <c r="N84" s="25">
        <v>0</v>
      </c>
      <c r="O84" s="25">
        <v>0</v>
      </c>
      <c r="P84" s="25">
        <v>0</v>
      </c>
      <c r="Q84" s="2">
        <v>388007.656</v>
      </c>
      <c r="R84" s="2">
        <v>0</v>
      </c>
      <c r="S84" s="2">
        <v>0</v>
      </c>
      <c r="T84" s="2">
        <v>0</v>
      </c>
      <c r="U84" s="2">
        <v>0</v>
      </c>
      <c r="V84" s="2">
        <v>0</v>
      </c>
      <c r="W84" s="2">
        <v>0</v>
      </c>
      <c r="X84" s="2">
        <v>0</v>
      </c>
      <c r="Y84" s="2">
        <v>0</v>
      </c>
      <c r="Z84" s="2">
        <v>0</v>
      </c>
      <c r="AA84" s="2">
        <v>0</v>
      </c>
      <c r="AB84" s="27">
        <f t="shared" si="3"/>
        <v>0</v>
      </c>
      <c r="AC84" s="27">
        <f t="shared" si="4"/>
        <v>0</v>
      </c>
      <c r="AD84" s="27">
        <f t="shared" si="5"/>
        <v>0</v>
      </c>
      <c r="AE84" s="28">
        <v>0</v>
      </c>
      <c r="AF84" s="2">
        <v>0</v>
      </c>
      <c r="AG84" s="25">
        <v>0</v>
      </c>
      <c r="AH84" s="25">
        <v>357350.52</v>
      </c>
    </row>
    <row r="85" spans="1:34" ht="15">
      <c r="A85">
        <v>2004</v>
      </c>
      <c r="B85" t="s">
        <v>25</v>
      </c>
      <c r="C85" s="25">
        <v>476.7</v>
      </c>
      <c r="D85" s="25">
        <v>13828</v>
      </c>
      <c r="E85" s="25">
        <v>630064.4</v>
      </c>
      <c r="F85" s="25">
        <v>50030</v>
      </c>
      <c r="G85" s="26">
        <v>1</v>
      </c>
      <c r="H85" s="26">
        <v>0.19</v>
      </c>
      <c r="I85" s="25">
        <v>0</v>
      </c>
      <c r="J85" s="25">
        <v>13828</v>
      </c>
      <c r="K85" s="2">
        <v>119712.236</v>
      </c>
      <c r="L85" s="25">
        <v>0</v>
      </c>
      <c r="M85" s="25">
        <v>0</v>
      </c>
      <c r="N85" s="25">
        <v>0</v>
      </c>
      <c r="O85" s="25">
        <v>0</v>
      </c>
      <c r="P85" s="25">
        <v>0</v>
      </c>
      <c r="Q85" s="2">
        <v>44485.136</v>
      </c>
      <c r="R85" s="2">
        <v>0</v>
      </c>
      <c r="S85" s="2">
        <v>0</v>
      </c>
      <c r="T85" s="2">
        <v>0</v>
      </c>
      <c r="U85" s="2">
        <v>0</v>
      </c>
      <c r="V85" s="2">
        <v>0</v>
      </c>
      <c r="W85" s="2">
        <v>0</v>
      </c>
      <c r="X85" s="2">
        <v>0</v>
      </c>
      <c r="Y85" s="2">
        <v>0</v>
      </c>
      <c r="Z85" s="2">
        <v>0</v>
      </c>
      <c r="AA85" s="2">
        <v>0</v>
      </c>
      <c r="AB85" s="27">
        <f t="shared" si="3"/>
        <v>0</v>
      </c>
      <c r="AC85" s="27">
        <f t="shared" si="4"/>
        <v>0</v>
      </c>
      <c r="AD85" s="27">
        <f t="shared" si="5"/>
        <v>0</v>
      </c>
      <c r="AE85" s="28">
        <v>0</v>
      </c>
      <c r="AF85" s="2">
        <v>0</v>
      </c>
      <c r="AG85" s="25">
        <v>0</v>
      </c>
      <c r="AH85" s="25">
        <v>146814.372</v>
      </c>
    </row>
    <row r="86" spans="1:34" ht="15">
      <c r="A86">
        <v>2005</v>
      </c>
      <c r="B86" t="s">
        <v>25</v>
      </c>
      <c r="C86" s="25">
        <v>489.9</v>
      </c>
      <c r="D86" s="25">
        <v>13828</v>
      </c>
      <c r="E86" s="25">
        <v>630064.4</v>
      </c>
      <c r="F86" s="25">
        <v>50030</v>
      </c>
      <c r="G86" s="26">
        <v>0</v>
      </c>
      <c r="H86" s="26">
        <v>0.09</v>
      </c>
      <c r="I86" s="25">
        <v>0</v>
      </c>
      <c r="J86" s="25">
        <v>0</v>
      </c>
      <c r="K86" s="2">
        <v>56705.796</v>
      </c>
      <c r="L86" s="25">
        <v>0</v>
      </c>
      <c r="M86" s="25">
        <v>0</v>
      </c>
      <c r="N86" s="25">
        <v>0</v>
      </c>
      <c r="O86" s="25">
        <v>0</v>
      </c>
      <c r="P86" s="25">
        <v>0</v>
      </c>
      <c r="Q86" s="2">
        <v>31211</v>
      </c>
      <c r="R86" s="2">
        <v>0</v>
      </c>
      <c r="S86" s="2">
        <v>0</v>
      </c>
      <c r="T86" s="2">
        <v>0</v>
      </c>
      <c r="U86" s="2">
        <v>0</v>
      </c>
      <c r="V86" s="2">
        <v>0</v>
      </c>
      <c r="W86" s="2">
        <v>0</v>
      </c>
      <c r="X86" s="2">
        <v>0</v>
      </c>
      <c r="Y86" s="2">
        <v>0</v>
      </c>
      <c r="Z86" s="2">
        <v>0</v>
      </c>
      <c r="AA86" s="2">
        <v>0</v>
      </c>
      <c r="AB86" s="27">
        <f t="shared" si="3"/>
        <v>0</v>
      </c>
      <c r="AC86" s="27">
        <f t="shared" si="4"/>
        <v>0</v>
      </c>
      <c r="AD86" s="27">
        <f t="shared" si="5"/>
        <v>0</v>
      </c>
      <c r="AE86" s="28">
        <v>252.186970019448</v>
      </c>
      <c r="AF86" s="2">
        <v>0</v>
      </c>
      <c r="AG86" s="25">
        <v>0</v>
      </c>
      <c r="AH86" s="25">
        <v>30186.796000000002</v>
      </c>
    </row>
    <row r="87" spans="1:34" ht="15">
      <c r="A87">
        <v>2006</v>
      </c>
      <c r="B87" t="s">
        <v>25</v>
      </c>
      <c r="C87" s="25">
        <v>448.4</v>
      </c>
      <c r="D87" s="25">
        <v>13828</v>
      </c>
      <c r="E87" s="25">
        <v>630270.4</v>
      </c>
      <c r="F87" s="25">
        <v>50046</v>
      </c>
      <c r="G87" s="26">
        <v>1</v>
      </c>
      <c r="H87" s="26">
        <v>0.44096650330000003</v>
      </c>
      <c r="I87" s="25">
        <v>0</v>
      </c>
      <c r="J87" s="25">
        <v>13828</v>
      </c>
      <c r="K87" s="2">
        <v>277928.1344</v>
      </c>
      <c r="L87" s="25">
        <v>0</v>
      </c>
      <c r="M87" s="25">
        <v>0</v>
      </c>
      <c r="N87" s="25">
        <v>0</v>
      </c>
      <c r="O87" s="25">
        <v>0</v>
      </c>
      <c r="P87" s="25">
        <v>0</v>
      </c>
      <c r="Q87" s="2">
        <v>57787</v>
      </c>
      <c r="R87" s="2">
        <v>-57</v>
      </c>
      <c r="S87" s="2">
        <v>0</v>
      </c>
      <c r="T87" s="2">
        <v>0</v>
      </c>
      <c r="U87" s="2">
        <v>0</v>
      </c>
      <c r="V87" s="2">
        <v>0</v>
      </c>
      <c r="W87" s="2">
        <v>0</v>
      </c>
      <c r="X87" s="2">
        <v>0</v>
      </c>
      <c r="Y87" s="2">
        <v>0</v>
      </c>
      <c r="Z87" s="2">
        <v>0</v>
      </c>
      <c r="AA87" s="2">
        <v>0</v>
      </c>
      <c r="AB87" s="27">
        <f t="shared" si="3"/>
        <v>0</v>
      </c>
      <c r="AC87" s="27">
        <f t="shared" si="4"/>
        <v>0</v>
      </c>
      <c r="AD87" s="27">
        <f t="shared" si="5"/>
        <v>0</v>
      </c>
      <c r="AE87" s="28">
        <v>149.827137261026</v>
      </c>
      <c r="AF87" s="2">
        <v>0</v>
      </c>
      <c r="AG87" s="25">
        <v>0</v>
      </c>
      <c r="AH87" s="25">
        <v>151464.13439999998</v>
      </c>
    </row>
    <row r="88" spans="1:34" ht="15">
      <c r="A88">
        <v>2007</v>
      </c>
      <c r="B88" t="s">
        <v>25</v>
      </c>
      <c r="C88" s="25">
        <v>461.6</v>
      </c>
      <c r="D88" s="25">
        <v>13828</v>
      </c>
      <c r="E88" s="25">
        <v>630270.4</v>
      </c>
      <c r="F88" s="25">
        <v>50046</v>
      </c>
      <c r="G88" s="26">
        <v>0</v>
      </c>
      <c r="H88" s="26">
        <v>0</v>
      </c>
      <c r="I88" s="25">
        <v>0</v>
      </c>
      <c r="J88" s="25">
        <v>0</v>
      </c>
      <c r="K88" s="2">
        <v>0</v>
      </c>
      <c r="L88" s="25">
        <v>4792</v>
      </c>
      <c r="M88" s="25">
        <v>29766</v>
      </c>
      <c r="N88" s="25">
        <v>71</v>
      </c>
      <c r="O88" s="25">
        <v>66</v>
      </c>
      <c r="P88" s="25">
        <v>423</v>
      </c>
      <c r="Q88" s="2">
        <v>198022</v>
      </c>
      <c r="R88" s="2">
        <v>0</v>
      </c>
      <c r="S88" s="2">
        <v>0</v>
      </c>
      <c r="T88" s="2">
        <v>0</v>
      </c>
      <c r="U88" s="2">
        <v>0</v>
      </c>
      <c r="V88" s="2">
        <v>0</v>
      </c>
      <c r="W88" s="2">
        <v>0</v>
      </c>
      <c r="X88" s="2">
        <v>0</v>
      </c>
      <c r="Y88" s="2">
        <v>0</v>
      </c>
      <c r="Z88" s="2">
        <v>0</v>
      </c>
      <c r="AA88" s="2">
        <v>0</v>
      </c>
      <c r="AB88" s="27">
        <f t="shared" si="3"/>
        <v>0</v>
      </c>
      <c r="AC88" s="27">
        <f t="shared" si="4"/>
        <v>0</v>
      </c>
      <c r="AD88" s="27">
        <f t="shared" si="5"/>
        <v>0</v>
      </c>
      <c r="AE88" s="28">
        <v>220.264401102814</v>
      </c>
      <c r="AF88" s="2">
        <v>0</v>
      </c>
      <c r="AG88" s="25">
        <v>0</v>
      </c>
      <c r="AH88" s="25">
        <v>146606</v>
      </c>
    </row>
    <row r="89" spans="1:34" ht="15">
      <c r="A89">
        <v>2008</v>
      </c>
      <c r="B89" t="s">
        <v>25</v>
      </c>
      <c r="C89" s="25">
        <v>530.2</v>
      </c>
      <c r="D89" s="25">
        <v>13828</v>
      </c>
      <c r="E89" s="25">
        <v>629727.4</v>
      </c>
      <c r="F89" s="25">
        <v>50046</v>
      </c>
      <c r="G89" s="26">
        <v>1</v>
      </c>
      <c r="H89" s="26">
        <v>0.05003266334</v>
      </c>
      <c r="I89" s="25">
        <v>0</v>
      </c>
      <c r="J89" s="25">
        <v>13828</v>
      </c>
      <c r="K89" s="2">
        <v>31506.939</v>
      </c>
      <c r="L89" s="25">
        <v>1038</v>
      </c>
      <c r="M89" s="25">
        <v>504</v>
      </c>
      <c r="N89" s="25">
        <v>0</v>
      </c>
      <c r="O89" s="25">
        <v>16</v>
      </c>
      <c r="P89" s="25">
        <v>2046</v>
      </c>
      <c r="Q89" s="2">
        <v>25882</v>
      </c>
      <c r="R89" s="2">
        <v>0</v>
      </c>
      <c r="S89" s="2">
        <v>0</v>
      </c>
      <c r="T89" s="2">
        <v>724</v>
      </c>
      <c r="U89" s="2">
        <v>0</v>
      </c>
      <c r="V89" s="2">
        <v>0</v>
      </c>
      <c r="W89" s="2">
        <v>0</v>
      </c>
      <c r="X89" s="2">
        <v>0</v>
      </c>
      <c r="Y89" s="2">
        <v>0</v>
      </c>
      <c r="Z89" s="2">
        <v>0</v>
      </c>
      <c r="AA89" s="2">
        <v>0</v>
      </c>
      <c r="AB89" s="27">
        <f t="shared" si="3"/>
        <v>0</v>
      </c>
      <c r="AC89" s="27">
        <f t="shared" si="4"/>
        <v>0.0011497038242261652</v>
      </c>
      <c r="AD89" s="27">
        <f t="shared" si="5"/>
        <v>0</v>
      </c>
      <c r="AE89" s="28">
        <v>547.899255047174</v>
      </c>
      <c r="AF89" s="2">
        <v>0</v>
      </c>
      <c r="AG89" s="25">
        <v>0</v>
      </c>
      <c r="AH89" s="25">
        <v>17055.121811108424</v>
      </c>
    </row>
    <row r="90" spans="1:34" ht="15">
      <c r="A90">
        <v>2009</v>
      </c>
      <c r="B90" t="s">
        <v>25</v>
      </c>
      <c r="C90" s="25">
        <v>575.2</v>
      </c>
      <c r="D90" s="25">
        <v>13828</v>
      </c>
      <c r="E90" s="25">
        <v>631716</v>
      </c>
      <c r="F90" s="25">
        <v>50043</v>
      </c>
      <c r="G90" s="26">
        <v>1</v>
      </c>
      <c r="H90" s="26">
        <v>0.1</v>
      </c>
      <c r="I90" s="25">
        <v>0</v>
      </c>
      <c r="J90" s="25">
        <v>13828</v>
      </c>
      <c r="K90" s="2">
        <v>63171.6</v>
      </c>
      <c r="L90" s="25">
        <v>0</v>
      </c>
      <c r="M90" s="25">
        <v>1012</v>
      </c>
      <c r="N90" s="25">
        <v>1</v>
      </c>
      <c r="O90" s="25">
        <v>110</v>
      </c>
      <c r="P90" s="25">
        <v>2432</v>
      </c>
      <c r="Q90" s="2">
        <v>52679</v>
      </c>
      <c r="R90" s="2">
        <v>-50</v>
      </c>
      <c r="S90" s="2">
        <v>0</v>
      </c>
      <c r="T90" s="2">
        <v>48833.4</v>
      </c>
      <c r="U90" s="2">
        <v>1888</v>
      </c>
      <c r="V90" s="2">
        <v>0</v>
      </c>
      <c r="W90" s="2">
        <v>0</v>
      </c>
      <c r="X90" s="2">
        <v>0</v>
      </c>
      <c r="Y90" s="2">
        <v>0</v>
      </c>
      <c r="Z90" s="2">
        <v>0</v>
      </c>
      <c r="AA90" s="2">
        <v>0</v>
      </c>
      <c r="AB90" s="27">
        <f t="shared" si="3"/>
        <v>0</v>
      </c>
      <c r="AC90" s="27">
        <f t="shared" si="4"/>
        <v>0.07730277529776039</v>
      </c>
      <c r="AD90" s="27">
        <f t="shared" si="5"/>
        <v>0.03772755430329916</v>
      </c>
      <c r="AE90" s="28">
        <v>192.38562272869</v>
      </c>
      <c r="AF90" s="2">
        <v>0</v>
      </c>
      <c r="AG90" s="25">
        <v>0</v>
      </c>
      <c r="AH90" s="25">
        <v>43781.515672169146</v>
      </c>
    </row>
    <row r="91" spans="1:34" ht="15">
      <c r="A91">
        <v>2010</v>
      </c>
      <c r="B91" t="s">
        <v>25</v>
      </c>
      <c r="C91" s="25">
        <v>632.4</v>
      </c>
      <c r="D91" s="25">
        <v>13828</v>
      </c>
      <c r="E91" s="25">
        <v>631716</v>
      </c>
      <c r="F91" s="25">
        <v>50043</v>
      </c>
      <c r="G91" s="26">
        <v>1</v>
      </c>
      <c r="H91" s="26">
        <v>0</v>
      </c>
      <c r="I91" s="25">
        <v>0</v>
      </c>
      <c r="J91" s="25">
        <v>13828</v>
      </c>
      <c r="K91" s="2">
        <v>0</v>
      </c>
      <c r="L91" s="25">
        <v>11610</v>
      </c>
      <c r="M91" s="25">
        <v>0</v>
      </c>
      <c r="N91" s="25">
        <v>0</v>
      </c>
      <c r="O91" s="25">
        <v>476</v>
      </c>
      <c r="P91" s="25">
        <v>3061</v>
      </c>
      <c r="Q91" s="2">
        <v>79580</v>
      </c>
      <c r="R91" s="2">
        <v>-5</v>
      </c>
      <c r="S91" s="2">
        <v>0</v>
      </c>
      <c r="T91" s="2">
        <v>57631.4</v>
      </c>
      <c r="U91" s="2">
        <v>1888</v>
      </c>
      <c r="V91" s="2">
        <v>0</v>
      </c>
      <c r="W91" s="2">
        <v>0</v>
      </c>
      <c r="X91" s="2">
        <v>0</v>
      </c>
      <c r="Y91" s="2">
        <v>0</v>
      </c>
      <c r="Z91" s="2">
        <v>0</v>
      </c>
      <c r="AA91" s="2">
        <v>0</v>
      </c>
      <c r="AB91" s="27">
        <f t="shared" si="3"/>
        <v>0</v>
      </c>
      <c r="AC91" s="27">
        <f t="shared" si="4"/>
        <v>0.0912299197740757</v>
      </c>
      <c r="AD91" s="27">
        <f t="shared" si="5"/>
        <v>0.03772755430329916</v>
      </c>
      <c r="AE91" s="28">
        <v>204.247823243019</v>
      </c>
      <c r="AF91" s="2">
        <v>0</v>
      </c>
      <c r="AG91" s="25">
        <v>0</v>
      </c>
      <c r="AH91" s="25">
        <v>56333.83940117016</v>
      </c>
    </row>
    <row r="92" spans="1:34" ht="15">
      <c r="A92">
        <v>2011</v>
      </c>
      <c r="B92" t="s">
        <v>25</v>
      </c>
      <c r="C92" s="25">
        <v>775.1</v>
      </c>
      <c r="D92" s="25">
        <v>13828</v>
      </c>
      <c r="E92" s="25">
        <v>631246.4</v>
      </c>
      <c r="F92" s="25">
        <v>50043</v>
      </c>
      <c r="G92" s="26">
        <v>1.234083165</v>
      </c>
      <c r="H92" s="26">
        <v>0.9912907961</v>
      </c>
      <c r="I92" s="25">
        <v>0</v>
      </c>
      <c r="J92" s="25">
        <v>17064.90201</v>
      </c>
      <c r="K92" s="2">
        <v>625748.7464</v>
      </c>
      <c r="L92" s="25">
        <v>38033</v>
      </c>
      <c r="M92" s="25">
        <v>0</v>
      </c>
      <c r="N92" s="25">
        <v>0</v>
      </c>
      <c r="O92" s="25">
        <v>5368</v>
      </c>
      <c r="P92" s="25">
        <v>3574</v>
      </c>
      <c r="Q92" s="2">
        <v>41253</v>
      </c>
      <c r="R92" s="2">
        <v>-2</v>
      </c>
      <c r="S92" s="2">
        <v>0</v>
      </c>
      <c r="T92" s="2">
        <v>57631.4</v>
      </c>
      <c r="U92" s="2">
        <v>1888</v>
      </c>
      <c r="V92" s="2">
        <v>0</v>
      </c>
      <c r="W92" s="2">
        <v>0</v>
      </c>
      <c r="X92" s="2">
        <v>0</v>
      </c>
      <c r="Y92" s="2">
        <v>0</v>
      </c>
      <c r="Z92" s="2">
        <v>42648</v>
      </c>
      <c r="AA92" s="2">
        <v>4404</v>
      </c>
      <c r="AB92" s="27">
        <f t="shared" si="3"/>
        <v>0</v>
      </c>
      <c r="AC92" s="27">
        <f t="shared" si="4"/>
        <v>0.09129778799530579</v>
      </c>
      <c r="AD92" s="27">
        <f t="shared" si="5"/>
        <v>0.03772755430329916</v>
      </c>
      <c r="AE92" s="28">
        <v>35.1118231354501</v>
      </c>
      <c r="AF92" s="2">
        <v>0</v>
      </c>
      <c r="AG92" s="25">
        <v>0</v>
      </c>
      <c r="AH92" s="25">
        <v>178944.38796141528</v>
      </c>
    </row>
    <row r="93" spans="1:34" ht="15">
      <c r="A93">
        <v>2012</v>
      </c>
      <c r="B93" t="s">
        <v>25</v>
      </c>
      <c r="C93" s="25">
        <v>763.7</v>
      </c>
      <c r="D93" s="25">
        <v>13828</v>
      </c>
      <c r="E93" s="25">
        <v>631716</v>
      </c>
      <c r="F93" s="25">
        <v>49902</v>
      </c>
      <c r="G93" s="26">
        <v>0.7965316749</v>
      </c>
      <c r="H93" s="26">
        <v>0.6565157476</v>
      </c>
      <c r="I93" s="25">
        <v>0</v>
      </c>
      <c r="J93" s="25">
        <v>11014.44</v>
      </c>
      <c r="K93" s="2">
        <v>414731.502</v>
      </c>
      <c r="L93" s="25">
        <v>1504</v>
      </c>
      <c r="M93" s="25">
        <v>2625</v>
      </c>
      <c r="N93" s="25">
        <v>1</v>
      </c>
      <c r="O93" s="25">
        <v>6042</v>
      </c>
      <c r="P93" s="25">
        <v>6928</v>
      </c>
      <c r="Q93" s="2">
        <v>519830</v>
      </c>
      <c r="R93" s="2">
        <v>0</v>
      </c>
      <c r="S93" s="2">
        <v>0</v>
      </c>
      <c r="T93" s="2">
        <v>57631.4</v>
      </c>
      <c r="U93" s="2">
        <v>1888</v>
      </c>
      <c r="V93" s="2">
        <v>0</v>
      </c>
      <c r="W93" s="2">
        <v>6919</v>
      </c>
      <c r="X93" s="2">
        <v>0</v>
      </c>
      <c r="Y93" s="2">
        <v>0</v>
      </c>
      <c r="Z93" s="2">
        <v>61674</v>
      </c>
      <c r="AA93" s="2">
        <v>6404</v>
      </c>
      <c r="AB93" s="27">
        <f t="shared" si="3"/>
        <v>0</v>
      </c>
      <c r="AC93" s="27">
        <f t="shared" si="4"/>
        <v>0.10218262637007769</v>
      </c>
      <c r="AD93" s="27">
        <f t="shared" si="5"/>
        <v>0.03783415494368963</v>
      </c>
      <c r="AE93" s="28">
        <v>63.9097803908536</v>
      </c>
      <c r="AF93" s="2">
        <v>0</v>
      </c>
      <c r="AG93" s="25">
        <v>0</v>
      </c>
      <c r="AH93" s="25">
        <v>249193.44079945813</v>
      </c>
    </row>
    <row r="94" spans="1:34" ht="15">
      <c r="A94">
        <v>2013</v>
      </c>
      <c r="B94" t="s">
        <v>25</v>
      </c>
      <c r="C94" s="25">
        <v>420.4</v>
      </c>
      <c r="D94" s="25">
        <v>13828</v>
      </c>
      <c r="E94" s="25">
        <v>631716</v>
      </c>
      <c r="F94" s="25">
        <v>50041</v>
      </c>
      <c r="G94" s="26">
        <v>1</v>
      </c>
      <c r="H94" s="26">
        <v>0.64</v>
      </c>
      <c r="I94" s="25">
        <v>0</v>
      </c>
      <c r="J94" s="25">
        <v>13828</v>
      </c>
      <c r="K94" s="2">
        <v>404298.24</v>
      </c>
      <c r="L94" s="25">
        <v>2293</v>
      </c>
      <c r="M94" s="25">
        <v>7426</v>
      </c>
      <c r="N94" s="25">
        <v>0</v>
      </c>
      <c r="O94" s="25">
        <v>4128</v>
      </c>
      <c r="P94" s="25">
        <v>711</v>
      </c>
      <c r="Q94" s="2">
        <v>654502</v>
      </c>
      <c r="R94" s="2">
        <v>0</v>
      </c>
      <c r="S94" s="2">
        <v>0</v>
      </c>
      <c r="T94" s="2">
        <v>57631.4</v>
      </c>
      <c r="U94" s="2">
        <v>1888</v>
      </c>
      <c r="V94" s="2">
        <v>0</v>
      </c>
      <c r="W94" s="2">
        <v>6919</v>
      </c>
      <c r="X94" s="2">
        <v>0</v>
      </c>
      <c r="Y94" s="2">
        <v>0</v>
      </c>
      <c r="Z94" s="2">
        <v>61674</v>
      </c>
      <c r="AA94" s="2">
        <v>6404</v>
      </c>
      <c r="AB94" s="27">
        <f t="shared" si="3"/>
        <v>0</v>
      </c>
      <c r="AC94" s="27">
        <f t="shared" si="4"/>
        <v>0.10218262637007769</v>
      </c>
      <c r="AD94" s="27">
        <f t="shared" si="5"/>
        <v>0.0377290621690214</v>
      </c>
      <c r="AE94" s="28">
        <v>106.762935824801</v>
      </c>
      <c r="AF94" s="2">
        <v>0</v>
      </c>
      <c r="AG94" s="25">
        <v>0</v>
      </c>
      <c r="AH94" s="25">
        <v>681160.0084904674</v>
      </c>
    </row>
    <row r="95" spans="1:34" ht="15">
      <c r="A95">
        <v>2014</v>
      </c>
      <c r="B95" t="s">
        <v>25</v>
      </c>
      <c r="C95" s="25">
        <v>465.6</v>
      </c>
      <c r="D95" s="25">
        <v>13828</v>
      </c>
      <c r="E95" s="25">
        <v>632466</v>
      </c>
      <c r="F95" s="25">
        <v>50031</v>
      </c>
      <c r="G95" s="26">
        <v>1</v>
      </c>
      <c r="H95" s="26">
        <v>0.06</v>
      </c>
      <c r="I95" s="25">
        <v>0</v>
      </c>
      <c r="J95" s="25">
        <v>13828</v>
      </c>
      <c r="K95" s="2">
        <v>37947.96</v>
      </c>
      <c r="L95" s="25">
        <v>0</v>
      </c>
      <c r="M95" s="25">
        <v>7721</v>
      </c>
      <c r="N95" s="25">
        <v>0</v>
      </c>
      <c r="O95" s="25">
        <v>186</v>
      </c>
      <c r="P95" s="25">
        <v>1946</v>
      </c>
      <c r="Q95" s="2">
        <v>305665</v>
      </c>
      <c r="R95" s="2">
        <v>-32</v>
      </c>
      <c r="S95" s="2">
        <v>0</v>
      </c>
      <c r="T95" s="2">
        <v>57631.4</v>
      </c>
      <c r="U95" s="2">
        <v>1888</v>
      </c>
      <c r="V95" s="2">
        <v>0</v>
      </c>
      <c r="W95" s="2">
        <v>6919</v>
      </c>
      <c r="X95" s="2">
        <v>0</v>
      </c>
      <c r="Y95" s="2">
        <v>0</v>
      </c>
      <c r="Z95" s="2">
        <v>61674</v>
      </c>
      <c r="AA95" s="2">
        <v>6404</v>
      </c>
      <c r="AB95" s="27">
        <f t="shared" si="3"/>
        <v>0</v>
      </c>
      <c r="AC95" s="27">
        <f t="shared" si="4"/>
        <v>0.10206145468689226</v>
      </c>
      <c r="AD95" s="27">
        <f t="shared" si="5"/>
        <v>0.037736603305950314</v>
      </c>
      <c r="AE95" s="28">
        <v>235.335587058559</v>
      </c>
      <c r="AF95" s="2">
        <v>0</v>
      </c>
      <c r="AG95" s="25">
        <v>0</v>
      </c>
      <c r="AH95" s="25">
        <v>227323.88916997277</v>
      </c>
    </row>
    <row r="96" spans="1:34" ht="15">
      <c r="A96">
        <v>2015</v>
      </c>
      <c r="B96" t="s">
        <v>25</v>
      </c>
      <c r="C96" s="25">
        <v>487.6</v>
      </c>
      <c r="D96" s="25">
        <v>13828</v>
      </c>
      <c r="E96" s="25">
        <v>632466</v>
      </c>
      <c r="F96" s="25">
        <v>49999</v>
      </c>
      <c r="G96" s="26">
        <v>1</v>
      </c>
      <c r="H96" s="26">
        <v>0.020968376169999997</v>
      </c>
      <c r="I96" s="25">
        <v>0</v>
      </c>
      <c r="J96" s="25">
        <v>13828</v>
      </c>
      <c r="K96" s="2">
        <v>13261.785</v>
      </c>
      <c r="L96" s="25">
        <v>0</v>
      </c>
      <c r="M96" s="25">
        <v>328</v>
      </c>
      <c r="N96" s="25">
        <v>0</v>
      </c>
      <c r="O96" s="25">
        <v>1</v>
      </c>
      <c r="P96" s="25">
        <v>206</v>
      </c>
      <c r="Q96" s="2">
        <v>95742</v>
      </c>
      <c r="R96" s="2">
        <v>-1</v>
      </c>
      <c r="S96" s="2">
        <v>0</v>
      </c>
      <c r="T96" s="2">
        <v>57631.4</v>
      </c>
      <c r="U96" s="2">
        <v>1888</v>
      </c>
      <c r="V96" s="2">
        <v>0</v>
      </c>
      <c r="W96" s="2">
        <v>6919</v>
      </c>
      <c r="X96" s="2">
        <v>0</v>
      </c>
      <c r="Y96" s="2">
        <v>0</v>
      </c>
      <c r="Z96" s="2">
        <v>61674</v>
      </c>
      <c r="AA96" s="2">
        <v>6404</v>
      </c>
      <c r="AB96" s="27">
        <f t="shared" si="3"/>
        <v>0</v>
      </c>
      <c r="AC96" s="27">
        <f t="shared" si="4"/>
        <v>0.10206145468689226</v>
      </c>
      <c r="AD96" s="27">
        <f t="shared" si="5"/>
        <v>0.0377607552151043</v>
      </c>
      <c r="AE96" s="28">
        <v>263.988612329078</v>
      </c>
      <c r="AF96" s="2">
        <v>0</v>
      </c>
      <c r="AG96" s="25">
        <v>0</v>
      </c>
      <c r="AH96" s="25">
        <v>69248.99776390509</v>
      </c>
    </row>
    <row r="97" spans="1:34" ht="15">
      <c r="A97">
        <v>2016</v>
      </c>
      <c r="B97" t="s">
        <v>25</v>
      </c>
      <c r="C97" s="25">
        <v>608.9</v>
      </c>
      <c r="D97" s="25">
        <v>13828</v>
      </c>
      <c r="E97" s="25">
        <v>632466</v>
      </c>
      <c r="F97" s="25">
        <v>49998</v>
      </c>
      <c r="G97" s="26">
        <v>1</v>
      </c>
      <c r="H97" s="26">
        <v>0.07</v>
      </c>
      <c r="I97" s="25">
        <v>0</v>
      </c>
      <c r="J97" s="25">
        <v>13828</v>
      </c>
      <c r="K97" s="2">
        <v>44272.62</v>
      </c>
      <c r="L97" s="25">
        <v>24405</v>
      </c>
      <c r="M97" s="25">
        <v>720</v>
      </c>
      <c r="N97" s="25">
        <v>0</v>
      </c>
      <c r="O97" s="25">
        <v>68</v>
      </c>
      <c r="P97" s="25">
        <v>1382</v>
      </c>
      <c r="Q97" s="2">
        <v>46724</v>
      </c>
      <c r="R97" s="2">
        <v>0</v>
      </c>
      <c r="S97" s="2">
        <v>0</v>
      </c>
      <c r="T97" s="2">
        <v>57631.4</v>
      </c>
      <c r="U97" s="2">
        <v>1888</v>
      </c>
      <c r="V97" s="2">
        <v>0</v>
      </c>
      <c r="W97" s="2">
        <v>6919</v>
      </c>
      <c r="X97" s="2">
        <v>0</v>
      </c>
      <c r="Y97" s="2">
        <v>0</v>
      </c>
      <c r="Z97" s="2">
        <v>61674</v>
      </c>
      <c r="AA97" s="2">
        <v>6404</v>
      </c>
      <c r="AB97" s="27">
        <f t="shared" si="3"/>
        <v>0</v>
      </c>
      <c r="AC97" s="27">
        <f t="shared" si="4"/>
        <v>0.10206145468689226</v>
      </c>
      <c r="AD97" s="27">
        <f t="shared" si="5"/>
        <v>0.03776151046041842</v>
      </c>
      <c r="AE97" s="28">
        <v>315.389209762058</v>
      </c>
      <c r="AF97" s="2">
        <v>0</v>
      </c>
      <c r="AG97" s="25">
        <v>0</v>
      </c>
      <c r="AH97" s="25">
        <v>85199.07916335117</v>
      </c>
    </row>
    <row r="98" spans="1:34" ht="15">
      <c r="A98">
        <v>2017</v>
      </c>
      <c r="B98" t="s">
        <v>25</v>
      </c>
      <c r="C98" s="25">
        <v>610.2</v>
      </c>
      <c r="D98" s="25">
        <v>13828</v>
      </c>
      <c r="E98" s="25">
        <v>632466</v>
      </c>
      <c r="F98" s="25">
        <v>49998</v>
      </c>
      <c r="G98" s="26">
        <v>0.7056019670000001</v>
      </c>
      <c r="H98" s="26">
        <v>0.9857198569000001</v>
      </c>
      <c r="I98" s="25">
        <v>0</v>
      </c>
      <c r="J98" s="25">
        <v>9757.064</v>
      </c>
      <c r="K98" s="2">
        <v>623434.295</v>
      </c>
      <c r="L98" s="25">
        <v>35042</v>
      </c>
      <c r="M98" s="25">
        <v>0</v>
      </c>
      <c r="N98" s="25">
        <v>0</v>
      </c>
      <c r="O98" s="25">
        <v>1546</v>
      </c>
      <c r="P98" s="25">
        <v>2506</v>
      </c>
      <c r="Q98" s="2">
        <v>35340</v>
      </c>
      <c r="R98" s="2">
        <v>-1</v>
      </c>
      <c r="S98" s="2">
        <v>0</v>
      </c>
      <c r="T98" s="2">
        <v>57631.4</v>
      </c>
      <c r="U98" s="2">
        <v>1888</v>
      </c>
      <c r="V98" s="2">
        <v>0</v>
      </c>
      <c r="W98" s="2">
        <v>6919</v>
      </c>
      <c r="X98" s="2">
        <v>0</v>
      </c>
      <c r="Y98" s="2">
        <v>0</v>
      </c>
      <c r="Z98" s="2">
        <v>61674</v>
      </c>
      <c r="AA98" s="2">
        <v>6404</v>
      </c>
      <c r="AB98" s="27">
        <f t="shared" si="3"/>
        <v>0</v>
      </c>
      <c r="AC98" s="27">
        <f t="shared" si="4"/>
        <v>0.10206145468689226</v>
      </c>
      <c r="AD98" s="27">
        <f t="shared" si="5"/>
        <v>0.03776151046041842</v>
      </c>
      <c r="AE98" s="28">
        <v>113.586406655408</v>
      </c>
      <c r="AF98" s="2">
        <v>0</v>
      </c>
      <c r="AG98" s="25">
        <v>0</v>
      </c>
      <c r="AH98" s="25">
        <v>204919.19933831072</v>
      </c>
    </row>
    <row r="99" spans="1:34" ht="15">
      <c r="A99">
        <v>2018</v>
      </c>
      <c r="B99" t="s">
        <v>25</v>
      </c>
      <c r="C99" s="25">
        <v>339.7</v>
      </c>
      <c r="D99" s="25">
        <v>13828</v>
      </c>
      <c r="E99" s="25">
        <v>632466</v>
      </c>
      <c r="F99" s="25">
        <v>49998</v>
      </c>
      <c r="G99" s="26">
        <v>1</v>
      </c>
      <c r="H99" s="26">
        <v>0.38</v>
      </c>
      <c r="I99" s="25">
        <v>0</v>
      </c>
      <c r="J99" s="25">
        <v>13828</v>
      </c>
      <c r="K99" s="2">
        <v>240337.08</v>
      </c>
      <c r="L99" s="25">
        <v>0</v>
      </c>
      <c r="M99" s="25">
        <v>11416</v>
      </c>
      <c r="N99" s="25">
        <v>0</v>
      </c>
      <c r="O99" s="25">
        <v>2176</v>
      </c>
      <c r="P99" s="25">
        <v>415</v>
      </c>
      <c r="Q99" s="2">
        <v>474643</v>
      </c>
      <c r="R99" s="2">
        <v>0</v>
      </c>
      <c r="S99" s="2">
        <v>0</v>
      </c>
      <c r="T99" s="2">
        <v>57631.4</v>
      </c>
      <c r="U99" s="2">
        <v>1888</v>
      </c>
      <c r="V99" s="2">
        <v>0</v>
      </c>
      <c r="W99" s="2">
        <v>6919</v>
      </c>
      <c r="X99" s="2">
        <v>0</v>
      </c>
      <c r="Y99" s="2">
        <v>0</v>
      </c>
      <c r="Z99" s="2">
        <v>61674</v>
      </c>
      <c r="AA99" s="2">
        <v>6404</v>
      </c>
      <c r="AB99" s="27">
        <f t="shared" si="3"/>
        <v>0</v>
      </c>
      <c r="AC99" s="27">
        <f t="shared" si="4"/>
        <v>0.10206145468689226</v>
      </c>
      <c r="AD99" s="27">
        <f t="shared" si="5"/>
        <v>0.03776151046041842</v>
      </c>
      <c r="AE99" s="28">
        <v>226.592570792855</v>
      </c>
      <c r="AF99" s="2">
        <v>0</v>
      </c>
      <c r="AG99" s="25">
        <v>0</v>
      </c>
      <c r="AH99" s="25">
        <v>359078.10660754563</v>
      </c>
    </row>
    <row r="100" spans="1:34" ht="15">
      <c r="A100">
        <v>2019</v>
      </c>
      <c r="B100" t="s">
        <v>25</v>
      </c>
      <c r="C100" s="25">
        <v>360.3</v>
      </c>
      <c r="D100" s="25">
        <v>13828</v>
      </c>
      <c r="E100" s="25">
        <v>632466</v>
      </c>
      <c r="F100" s="25">
        <v>49998</v>
      </c>
      <c r="G100" s="26">
        <v>0</v>
      </c>
      <c r="H100" s="26">
        <v>0</v>
      </c>
      <c r="I100" s="25">
        <v>0</v>
      </c>
      <c r="J100" s="25">
        <v>0</v>
      </c>
      <c r="K100" s="2">
        <v>0</v>
      </c>
      <c r="L100" s="25">
        <v>0</v>
      </c>
      <c r="M100" s="25">
        <v>0</v>
      </c>
      <c r="N100" s="25">
        <v>0</v>
      </c>
      <c r="O100" s="25">
        <v>0</v>
      </c>
      <c r="P100" s="25">
        <v>0</v>
      </c>
      <c r="Q100" s="2">
        <v>316434</v>
      </c>
      <c r="R100" s="2">
        <v>0</v>
      </c>
      <c r="S100" s="2">
        <v>0</v>
      </c>
      <c r="T100" s="2">
        <v>57631.4</v>
      </c>
      <c r="U100" s="2">
        <v>1888</v>
      </c>
      <c r="V100" s="2">
        <v>0</v>
      </c>
      <c r="W100" s="2">
        <v>6919</v>
      </c>
      <c r="X100" s="2">
        <v>0</v>
      </c>
      <c r="Y100" s="2">
        <v>0</v>
      </c>
      <c r="Z100" s="2">
        <v>61674</v>
      </c>
      <c r="AA100" s="2">
        <v>6404</v>
      </c>
      <c r="AB100" s="27">
        <f t="shared" si="3"/>
        <v>0</v>
      </c>
      <c r="AC100" s="27">
        <f t="shared" si="4"/>
        <v>0.10206145468689226</v>
      </c>
      <c r="AD100" s="27">
        <f t="shared" si="5"/>
        <v>0.03776151046041842</v>
      </c>
      <c r="AE100" s="28">
        <v>447.3967674</v>
      </c>
      <c r="AF100" s="2">
        <v>0</v>
      </c>
      <c r="AG100" s="25">
        <v>0</v>
      </c>
      <c r="AH100" s="25">
        <v>284138.28564760793</v>
      </c>
    </row>
    <row r="101" spans="1:34" ht="15">
      <c r="A101">
        <v>2020</v>
      </c>
      <c r="B101" t="s">
        <v>25</v>
      </c>
      <c r="C101" s="25">
        <v>488.75</v>
      </c>
      <c r="D101" s="25">
        <v>13828</v>
      </c>
      <c r="E101" s="25">
        <v>632466</v>
      </c>
      <c r="F101" s="25">
        <v>49998</v>
      </c>
      <c r="G101" s="26">
        <v>0</v>
      </c>
      <c r="H101" s="26">
        <v>0</v>
      </c>
      <c r="I101" s="25">
        <v>0</v>
      </c>
      <c r="J101" s="25">
        <v>13828</v>
      </c>
      <c r="K101" s="2">
        <v>0</v>
      </c>
      <c r="L101" s="25">
        <v>0</v>
      </c>
      <c r="M101" s="25">
        <v>0</v>
      </c>
      <c r="N101" s="25">
        <v>0</v>
      </c>
      <c r="O101" s="25">
        <v>0</v>
      </c>
      <c r="P101" s="25">
        <v>0</v>
      </c>
      <c r="Q101" s="2">
        <v>0</v>
      </c>
      <c r="R101" s="2">
        <v>0</v>
      </c>
      <c r="S101" s="2">
        <v>0</v>
      </c>
      <c r="T101" s="2">
        <v>57631.4</v>
      </c>
      <c r="U101" s="2">
        <v>1888</v>
      </c>
      <c r="V101" s="2">
        <v>0</v>
      </c>
      <c r="W101" s="2">
        <v>6919</v>
      </c>
      <c r="X101" s="2">
        <v>0</v>
      </c>
      <c r="Y101" s="2">
        <v>0</v>
      </c>
      <c r="Z101" s="2">
        <v>61674</v>
      </c>
      <c r="AA101" s="2">
        <v>6404</v>
      </c>
      <c r="AB101" s="27">
        <f t="shared" si="3"/>
        <v>0</v>
      </c>
      <c r="AC101" s="27">
        <f t="shared" si="4"/>
        <v>0.10206145468689226</v>
      </c>
      <c r="AD101" s="27">
        <f t="shared" si="5"/>
        <v>0.03776151046041842</v>
      </c>
      <c r="AE101" s="28">
        <v>0</v>
      </c>
      <c r="AF101" s="2">
        <v>0</v>
      </c>
      <c r="AG101" s="25">
        <v>0</v>
      </c>
      <c r="AH101" s="25" t="s">
        <v>115</v>
      </c>
    </row>
    <row r="102" spans="1:34" ht="15">
      <c r="A102">
        <v>2001</v>
      </c>
      <c r="B102" t="s">
        <v>26</v>
      </c>
      <c r="C102" s="25">
        <v>412.6</v>
      </c>
      <c r="D102" s="25">
        <v>25027.41181</v>
      </c>
      <c r="E102" s="25">
        <v>1298094.434</v>
      </c>
      <c r="F102" s="25">
        <v>196424.03612687698</v>
      </c>
      <c r="G102" s="26">
        <v>1</v>
      </c>
      <c r="H102" s="26">
        <v>0.85</v>
      </c>
      <c r="I102" s="25">
        <v>0</v>
      </c>
      <c r="J102" s="25">
        <v>25027.41181</v>
      </c>
      <c r="K102" s="2">
        <v>1103380.269</v>
      </c>
      <c r="L102" s="25">
        <v>0</v>
      </c>
      <c r="M102" s="25">
        <v>0</v>
      </c>
      <c r="N102" s="25">
        <v>0</v>
      </c>
      <c r="O102" s="25">
        <v>0</v>
      </c>
      <c r="P102" s="25">
        <v>0</v>
      </c>
      <c r="Q102" s="2">
        <v>194714.165</v>
      </c>
      <c r="R102" s="2">
        <v>0</v>
      </c>
      <c r="S102" s="2">
        <v>0</v>
      </c>
      <c r="T102" s="2">
        <v>0</v>
      </c>
      <c r="U102" s="2">
        <v>0</v>
      </c>
      <c r="V102" s="2">
        <v>0</v>
      </c>
      <c r="W102" s="2">
        <v>0</v>
      </c>
      <c r="X102" s="2">
        <v>0</v>
      </c>
      <c r="Y102" s="2">
        <v>0</v>
      </c>
      <c r="Z102" s="2">
        <v>0</v>
      </c>
      <c r="AA102" s="2">
        <v>0</v>
      </c>
      <c r="AB102" s="27">
        <f t="shared" si="3"/>
        <v>0</v>
      </c>
      <c r="AC102" s="27">
        <f t="shared" si="4"/>
        <v>0</v>
      </c>
      <c r="AD102" s="27">
        <f t="shared" si="5"/>
        <v>0</v>
      </c>
      <c r="AE102" s="28">
        <v>24.2082494446792</v>
      </c>
      <c r="AF102" s="2">
        <v>2349.352136</v>
      </c>
      <c r="AG102" s="25">
        <v>0</v>
      </c>
      <c r="AH102" s="25">
        <v>1065852.3112460002</v>
      </c>
    </row>
    <row r="103" spans="1:34" ht="15">
      <c r="A103">
        <v>2002</v>
      </c>
      <c r="B103" t="s">
        <v>26</v>
      </c>
      <c r="C103" s="25">
        <v>323.4</v>
      </c>
      <c r="D103" s="25">
        <v>25027.41181</v>
      </c>
      <c r="E103" s="25">
        <v>1298094.434</v>
      </c>
      <c r="F103" s="25">
        <v>196424.03612687698</v>
      </c>
      <c r="G103" s="26">
        <v>1</v>
      </c>
      <c r="H103" s="26">
        <v>0.85</v>
      </c>
      <c r="I103" s="25">
        <v>0</v>
      </c>
      <c r="J103" s="25">
        <v>25027.41181</v>
      </c>
      <c r="K103" s="2">
        <v>1103380.269</v>
      </c>
      <c r="L103" s="25">
        <v>0</v>
      </c>
      <c r="M103" s="25">
        <v>0</v>
      </c>
      <c r="N103" s="25">
        <v>0</v>
      </c>
      <c r="O103" s="25">
        <v>103847.5547</v>
      </c>
      <c r="P103" s="25">
        <v>0</v>
      </c>
      <c r="Q103" s="2">
        <v>259618.8867</v>
      </c>
      <c r="R103" s="2">
        <v>0</v>
      </c>
      <c r="S103" s="2">
        <v>0</v>
      </c>
      <c r="T103" s="2">
        <v>0</v>
      </c>
      <c r="U103" s="2">
        <v>0</v>
      </c>
      <c r="V103" s="2">
        <v>0</v>
      </c>
      <c r="W103" s="2">
        <v>0</v>
      </c>
      <c r="X103" s="2">
        <v>0</v>
      </c>
      <c r="Y103" s="2">
        <v>0</v>
      </c>
      <c r="Z103" s="2">
        <v>0</v>
      </c>
      <c r="AA103" s="2">
        <v>0</v>
      </c>
      <c r="AB103" s="27">
        <f t="shared" si="3"/>
        <v>0</v>
      </c>
      <c r="AC103" s="27">
        <f t="shared" si="4"/>
        <v>0</v>
      </c>
      <c r="AD103" s="27">
        <f t="shared" si="5"/>
        <v>0</v>
      </c>
      <c r="AE103" s="28">
        <v>63.4023352053477</v>
      </c>
      <c r="AF103" s="2">
        <v>-23316.98944</v>
      </c>
      <c r="AG103" s="25">
        <v>0</v>
      </c>
      <c r="AH103" s="25">
        <v>1105090.6913700001</v>
      </c>
    </row>
    <row r="104" spans="1:34" ht="15">
      <c r="A104">
        <v>2003</v>
      </c>
      <c r="B104" t="s">
        <v>26</v>
      </c>
      <c r="C104" s="25">
        <v>249.2</v>
      </c>
      <c r="D104" s="25">
        <v>25027.41181</v>
      </c>
      <c r="E104" s="25">
        <v>1298094.434</v>
      </c>
      <c r="F104" s="25">
        <v>196424.03612687698</v>
      </c>
      <c r="G104" s="26">
        <v>1</v>
      </c>
      <c r="H104" s="26">
        <v>0.1</v>
      </c>
      <c r="I104" s="25">
        <v>0</v>
      </c>
      <c r="J104" s="25">
        <v>25027.41181</v>
      </c>
      <c r="K104" s="2">
        <v>129809.4434</v>
      </c>
      <c r="L104" s="25">
        <v>0</v>
      </c>
      <c r="M104" s="25">
        <v>0</v>
      </c>
      <c r="N104" s="25">
        <v>0</v>
      </c>
      <c r="O104" s="25">
        <v>0</v>
      </c>
      <c r="P104" s="25">
        <v>0</v>
      </c>
      <c r="Q104" s="2">
        <v>155771.332</v>
      </c>
      <c r="R104" s="2">
        <v>0</v>
      </c>
      <c r="S104" s="2">
        <v>0</v>
      </c>
      <c r="T104" s="2">
        <v>0</v>
      </c>
      <c r="U104" s="2">
        <v>0</v>
      </c>
      <c r="V104" s="2">
        <v>0</v>
      </c>
      <c r="W104" s="2">
        <v>0</v>
      </c>
      <c r="X104" s="2">
        <v>0</v>
      </c>
      <c r="Y104" s="2">
        <v>0</v>
      </c>
      <c r="Z104" s="2">
        <v>0</v>
      </c>
      <c r="AA104" s="2">
        <v>0</v>
      </c>
      <c r="AB104" s="27">
        <f t="shared" si="3"/>
        <v>0</v>
      </c>
      <c r="AC104" s="27">
        <f t="shared" si="4"/>
        <v>0</v>
      </c>
      <c r="AD104" s="27">
        <f t="shared" si="5"/>
        <v>0</v>
      </c>
      <c r="AE104" s="28">
        <v>306.661775805957</v>
      </c>
      <c r="AF104" s="2">
        <v>28063.1318</v>
      </c>
      <c r="AG104" s="25">
        <v>0</v>
      </c>
      <c r="AH104" s="25">
        <v>273766.59732999996</v>
      </c>
    </row>
    <row r="105" spans="1:34" ht="15">
      <c r="A105">
        <v>2004</v>
      </c>
      <c r="B105" t="s">
        <v>26</v>
      </c>
      <c r="C105" s="25">
        <v>434.4</v>
      </c>
      <c r="D105" s="25">
        <v>25027.41181</v>
      </c>
      <c r="E105" s="25">
        <v>1298094.434</v>
      </c>
      <c r="F105" s="25">
        <v>196424.03612687698</v>
      </c>
      <c r="G105" s="26">
        <v>1</v>
      </c>
      <c r="H105" s="26">
        <v>0.55</v>
      </c>
      <c r="I105" s="25">
        <v>0</v>
      </c>
      <c r="J105" s="25">
        <v>25027.41181</v>
      </c>
      <c r="K105" s="2">
        <v>713951.9385</v>
      </c>
      <c r="L105" s="25">
        <v>0</v>
      </c>
      <c r="M105" s="25">
        <v>0</v>
      </c>
      <c r="N105" s="25">
        <v>0</v>
      </c>
      <c r="O105" s="25">
        <v>0</v>
      </c>
      <c r="P105" s="25">
        <v>0</v>
      </c>
      <c r="Q105" s="2">
        <v>64904.72168</v>
      </c>
      <c r="R105" s="2">
        <v>0</v>
      </c>
      <c r="S105" s="2">
        <v>0</v>
      </c>
      <c r="T105" s="2">
        <v>0</v>
      </c>
      <c r="U105" s="2">
        <v>0</v>
      </c>
      <c r="V105" s="2">
        <v>0</v>
      </c>
      <c r="W105" s="2">
        <v>0</v>
      </c>
      <c r="X105" s="2">
        <v>0</v>
      </c>
      <c r="Y105" s="2">
        <v>0</v>
      </c>
      <c r="Z105" s="2">
        <v>0</v>
      </c>
      <c r="AA105" s="2">
        <v>0</v>
      </c>
      <c r="AB105" s="27">
        <f t="shared" si="3"/>
        <v>0</v>
      </c>
      <c r="AC105" s="27">
        <f t="shared" si="4"/>
        <v>0</v>
      </c>
      <c r="AD105" s="27">
        <f t="shared" si="5"/>
        <v>0</v>
      </c>
      <c r="AE105" s="28">
        <v>137.068985580185</v>
      </c>
      <c r="AF105" s="2">
        <v>30272.50268</v>
      </c>
      <c r="AG105" s="25">
        <v>0</v>
      </c>
      <c r="AH105" s="25">
        <v>638112.82096433</v>
      </c>
    </row>
    <row r="106" spans="1:34" ht="15">
      <c r="A106">
        <v>2005</v>
      </c>
      <c r="B106" t="s">
        <v>26</v>
      </c>
      <c r="C106" s="25">
        <v>477.7</v>
      </c>
      <c r="D106" s="25">
        <v>25027.41181</v>
      </c>
      <c r="E106" s="25">
        <v>1298094.434</v>
      </c>
      <c r="F106" s="25">
        <v>196424.03612687698</v>
      </c>
      <c r="G106" s="26">
        <v>0.971</v>
      </c>
      <c r="H106" s="26">
        <v>0.49</v>
      </c>
      <c r="I106" s="25">
        <v>0</v>
      </c>
      <c r="J106" s="25">
        <v>24301.61686</v>
      </c>
      <c r="K106" s="2">
        <v>636066.2725</v>
      </c>
      <c r="L106" s="25">
        <v>0</v>
      </c>
      <c r="M106" s="25">
        <v>0</v>
      </c>
      <c r="N106" s="25">
        <v>0</v>
      </c>
      <c r="O106" s="25">
        <v>0</v>
      </c>
      <c r="P106" s="25">
        <v>0</v>
      </c>
      <c r="Q106" s="2">
        <v>196043.75370566998</v>
      </c>
      <c r="R106" s="2">
        <v>0</v>
      </c>
      <c r="S106" s="2">
        <v>0</v>
      </c>
      <c r="T106" s="2">
        <v>0</v>
      </c>
      <c r="U106" s="2">
        <v>0</v>
      </c>
      <c r="V106" s="2">
        <v>0</v>
      </c>
      <c r="W106" s="2">
        <v>0</v>
      </c>
      <c r="X106" s="2">
        <v>0</v>
      </c>
      <c r="Y106" s="2">
        <v>0</v>
      </c>
      <c r="Z106" s="2">
        <v>0</v>
      </c>
      <c r="AA106" s="2">
        <v>0</v>
      </c>
      <c r="AB106" s="27">
        <f t="shared" si="3"/>
        <v>0</v>
      </c>
      <c r="AC106" s="27">
        <f t="shared" si="4"/>
        <v>0</v>
      </c>
      <c r="AD106" s="27">
        <f t="shared" si="5"/>
        <v>0</v>
      </c>
      <c r="AE106" s="28">
        <v>95.7363057731771</v>
      </c>
      <c r="AF106" s="2">
        <v>2103.607258</v>
      </c>
      <c r="AG106" s="25">
        <v>0</v>
      </c>
      <c r="AH106" s="25">
        <v>498262.071838411</v>
      </c>
    </row>
    <row r="107" spans="1:34" ht="15">
      <c r="A107">
        <v>2006</v>
      </c>
      <c r="B107" t="s">
        <v>26</v>
      </c>
      <c r="C107" s="25">
        <v>378.2</v>
      </c>
      <c r="D107" s="25">
        <v>25109.26633</v>
      </c>
      <c r="E107" s="25">
        <v>1298094.434</v>
      </c>
      <c r="F107" s="25">
        <v>196424.03612687698</v>
      </c>
      <c r="G107" s="26">
        <v>0.971</v>
      </c>
      <c r="H107" s="26">
        <v>0.63</v>
      </c>
      <c r="I107" s="25">
        <v>0</v>
      </c>
      <c r="J107" s="25">
        <v>24381.09761</v>
      </c>
      <c r="K107" s="2">
        <v>817799.4932</v>
      </c>
      <c r="L107" s="25">
        <v>0</v>
      </c>
      <c r="M107" s="25">
        <v>0</v>
      </c>
      <c r="N107" s="25">
        <v>0</v>
      </c>
      <c r="O107" s="25">
        <v>0</v>
      </c>
      <c r="P107" s="25">
        <v>0</v>
      </c>
      <c r="Q107" s="2">
        <v>360275.210878999</v>
      </c>
      <c r="R107" s="2">
        <v>-22.032393740000003</v>
      </c>
      <c r="S107" s="2">
        <v>0</v>
      </c>
      <c r="T107" s="2">
        <v>0</v>
      </c>
      <c r="U107" s="2">
        <v>0</v>
      </c>
      <c r="V107" s="2">
        <v>0</v>
      </c>
      <c r="W107" s="2">
        <v>0</v>
      </c>
      <c r="X107" s="2">
        <v>0</v>
      </c>
      <c r="Y107" s="2">
        <v>0</v>
      </c>
      <c r="Z107" s="2">
        <v>0</v>
      </c>
      <c r="AA107" s="2">
        <v>0</v>
      </c>
      <c r="AB107" s="27">
        <f t="shared" si="3"/>
        <v>0</v>
      </c>
      <c r="AC107" s="27">
        <f t="shared" si="4"/>
        <v>0</v>
      </c>
      <c r="AD107" s="27">
        <f t="shared" si="5"/>
        <v>0</v>
      </c>
      <c r="AE107" s="28">
        <v>70.3983209238366</v>
      </c>
      <c r="AF107" s="2">
        <v>2056.946839</v>
      </c>
      <c r="AG107" s="25">
        <v>0</v>
      </c>
      <c r="AH107" s="25">
        <v>791166.834224292</v>
      </c>
    </row>
    <row r="108" spans="1:34" ht="15">
      <c r="A108">
        <v>2007</v>
      </c>
      <c r="B108" t="s">
        <v>26</v>
      </c>
      <c r="C108" s="25">
        <v>274.1</v>
      </c>
      <c r="D108" s="25">
        <v>25244.05438</v>
      </c>
      <c r="E108" s="25">
        <v>1298582.035</v>
      </c>
      <c r="F108" s="25">
        <v>196424.03612687698</v>
      </c>
      <c r="G108" s="26">
        <v>0.6509999999999999</v>
      </c>
      <c r="H108" s="26">
        <v>0</v>
      </c>
      <c r="I108" s="25">
        <v>0</v>
      </c>
      <c r="J108" s="25">
        <v>16433.8794</v>
      </c>
      <c r="K108" s="2">
        <v>0</v>
      </c>
      <c r="L108" s="25">
        <v>181.19796347899998</v>
      </c>
      <c r="M108" s="25">
        <v>114602.657021658</v>
      </c>
      <c r="N108" s="25">
        <v>8050.608783490001</v>
      </c>
      <c r="O108" s="25">
        <v>17.886494249</v>
      </c>
      <c r="P108" s="25">
        <v>0</v>
      </c>
      <c r="Q108" s="2">
        <v>413324.99747420696</v>
      </c>
      <c r="R108" s="2">
        <v>-1.11556424</v>
      </c>
      <c r="S108" s="2">
        <v>0</v>
      </c>
      <c r="T108" s="2">
        <v>0</v>
      </c>
      <c r="U108" s="2">
        <v>0</v>
      </c>
      <c r="V108" s="2">
        <v>0</v>
      </c>
      <c r="W108" s="2">
        <v>0</v>
      </c>
      <c r="X108" s="2">
        <v>0</v>
      </c>
      <c r="Y108" s="2">
        <v>0</v>
      </c>
      <c r="Z108" s="2">
        <v>0</v>
      </c>
      <c r="AA108" s="2">
        <v>0</v>
      </c>
      <c r="AB108" s="27">
        <f t="shared" si="3"/>
        <v>0</v>
      </c>
      <c r="AC108" s="27">
        <f t="shared" si="4"/>
        <v>0</v>
      </c>
      <c r="AD108" s="27">
        <f t="shared" si="5"/>
        <v>0</v>
      </c>
      <c r="AE108" s="28">
        <v>458.005940196014</v>
      </c>
      <c r="AF108" s="2">
        <v>36205.37505</v>
      </c>
      <c r="AG108" s="25">
        <v>0</v>
      </c>
      <c r="AH108" s="25">
        <v>320291.28799875104</v>
      </c>
    </row>
    <row r="109" spans="1:34" ht="15">
      <c r="A109">
        <v>2008</v>
      </c>
      <c r="B109" t="s">
        <v>26</v>
      </c>
      <c r="C109" s="25">
        <v>287.5</v>
      </c>
      <c r="D109" s="25">
        <v>25393.31688</v>
      </c>
      <c r="E109" s="25">
        <v>1298582.035</v>
      </c>
      <c r="F109" s="25">
        <v>196424.03612687698</v>
      </c>
      <c r="G109" s="26">
        <v>0.599</v>
      </c>
      <c r="H109" s="26">
        <v>0</v>
      </c>
      <c r="I109" s="25">
        <v>0</v>
      </c>
      <c r="J109" s="25">
        <v>15210.59681</v>
      </c>
      <c r="K109" s="2">
        <v>0</v>
      </c>
      <c r="L109" s="25">
        <v>19.441841574999998</v>
      </c>
      <c r="M109" s="25">
        <v>214.637930988</v>
      </c>
      <c r="N109" s="25">
        <v>8.92451392</v>
      </c>
      <c r="O109" s="25">
        <v>0</v>
      </c>
      <c r="P109" s="25">
        <v>0</v>
      </c>
      <c r="Q109" s="2">
        <v>23202.671409267998</v>
      </c>
      <c r="R109" s="2">
        <v>-20.777383970000002</v>
      </c>
      <c r="S109" s="2">
        <v>0</v>
      </c>
      <c r="T109" s="2">
        <v>1780.0500000000002</v>
      </c>
      <c r="U109" s="2">
        <v>0</v>
      </c>
      <c r="V109" s="2">
        <v>0</v>
      </c>
      <c r="W109" s="2">
        <v>0</v>
      </c>
      <c r="X109" s="2">
        <v>0</v>
      </c>
      <c r="Y109" s="2">
        <v>0</v>
      </c>
      <c r="Z109" s="2">
        <v>0</v>
      </c>
      <c r="AA109" s="2">
        <v>0</v>
      </c>
      <c r="AB109" s="27">
        <f t="shared" si="3"/>
        <v>0</v>
      </c>
      <c r="AC109" s="27">
        <f t="shared" si="4"/>
        <v>0.0013707643814739824</v>
      </c>
      <c r="AD109" s="27">
        <f t="shared" si="5"/>
        <v>0</v>
      </c>
      <c r="AE109" s="28">
        <v>661.204676217753</v>
      </c>
      <c r="AF109" s="2">
        <v>-13613.95514</v>
      </c>
      <c r="AG109" s="25">
        <v>0</v>
      </c>
      <c r="AH109" s="25">
        <v>0</v>
      </c>
    </row>
    <row r="110" spans="1:34" ht="15">
      <c r="A110">
        <v>2009</v>
      </c>
      <c r="B110" t="s">
        <v>26</v>
      </c>
      <c r="C110" s="25">
        <v>319.6</v>
      </c>
      <c r="D110" s="25">
        <v>25588.76373</v>
      </c>
      <c r="E110" s="25">
        <v>1296944.254</v>
      </c>
      <c r="F110" s="25">
        <v>196424.03612687698</v>
      </c>
      <c r="G110" s="26">
        <v>0.9359999999999999</v>
      </c>
      <c r="H110" s="26">
        <v>0.096</v>
      </c>
      <c r="I110" s="25">
        <v>0</v>
      </c>
      <c r="J110" s="25">
        <v>23951.08285</v>
      </c>
      <c r="K110" s="2">
        <v>124506.6484</v>
      </c>
      <c r="L110" s="25">
        <v>0</v>
      </c>
      <c r="M110" s="25">
        <v>130.649175384</v>
      </c>
      <c r="N110" s="25">
        <v>3082.8617772400003</v>
      </c>
      <c r="O110" s="25">
        <v>0</v>
      </c>
      <c r="P110" s="25">
        <v>0</v>
      </c>
      <c r="Q110" s="2">
        <v>99466.016845026</v>
      </c>
      <c r="R110" s="2">
        <v>4249.7419722800005</v>
      </c>
      <c r="S110" s="2">
        <v>0</v>
      </c>
      <c r="T110" s="2">
        <v>16500.05</v>
      </c>
      <c r="U110" s="2">
        <v>0</v>
      </c>
      <c r="V110" s="2">
        <v>0</v>
      </c>
      <c r="W110" s="2">
        <v>0</v>
      </c>
      <c r="X110" s="2">
        <v>0</v>
      </c>
      <c r="Y110" s="2">
        <v>0</v>
      </c>
      <c r="Z110" s="2">
        <v>0</v>
      </c>
      <c r="AA110" s="2">
        <v>0</v>
      </c>
      <c r="AB110" s="27">
        <f t="shared" si="3"/>
        <v>0</v>
      </c>
      <c r="AC110" s="27">
        <f t="shared" si="4"/>
        <v>0.012722250743708526</v>
      </c>
      <c r="AD110" s="27">
        <f t="shared" si="5"/>
        <v>0</v>
      </c>
      <c r="AE110" s="28">
        <v>410.556555876931</v>
      </c>
      <c r="AF110" s="2">
        <v>-104753.4201</v>
      </c>
      <c r="AG110" s="25">
        <v>0</v>
      </c>
      <c r="AH110" s="25">
        <v>7062.21311423475</v>
      </c>
    </row>
    <row r="111" spans="1:34" ht="15">
      <c r="A111">
        <v>2010</v>
      </c>
      <c r="B111" t="s">
        <v>26</v>
      </c>
      <c r="C111" s="25">
        <v>483.7</v>
      </c>
      <c r="D111" s="25">
        <v>25592.9471</v>
      </c>
      <c r="E111" s="25">
        <v>1296944.254</v>
      </c>
      <c r="F111" s="25">
        <v>196424.03612687698</v>
      </c>
      <c r="G111" s="26">
        <v>0.97</v>
      </c>
      <c r="H111" s="26">
        <v>0.28300000000000003</v>
      </c>
      <c r="I111" s="25">
        <v>0</v>
      </c>
      <c r="J111" s="25">
        <v>24825.15868</v>
      </c>
      <c r="K111" s="2">
        <v>367035.224</v>
      </c>
      <c r="L111" s="25">
        <v>0</v>
      </c>
      <c r="M111" s="25">
        <v>0</v>
      </c>
      <c r="N111" s="25">
        <v>2286.2094643500004</v>
      </c>
      <c r="O111" s="25">
        <v>846.8866190069999</v>
      </c>
      <c r="P111" s="25">
        <v>-8.785068390000001</v>
      </c>
      <c r="Q111" s="2">
        <v>133151.729231534</v>
      </c>
      <c r="R111" s="2">
        <v>2838.83209974</v>
      </c>
      <c r="S111" s="2">
        <v>0</v>
      </c>
      <c r="T111" s="2">
        <v>151954.15</v>
      </c>
      <c r="U111" s="2">
        <v>0</v>
      </c>
      <c r="V111" s="2">
        <v>0</v>
      </c>
      <c r="W111" s="2">
        <v>0</v>
      </c>
      <c r="X111" s="2">
        <v>0</v>
      </c>
      <c r="Y111" s="2">
        <v>0</v>
      </c>
      <c r="Z111" s="2">
        <v>0</v>
      </c>
      <c r="AA111" s="2">
        <v>0</v>
      </c>
      <c r="AB111" s="27">
        <f t="shared" si="3"/>
        <v>0</v>
      </c>
      <c r="AC111" s="27">
        <f t="shared" si="4"/>
        <v>0.11716320846585901</v>
      </c>
      <c r="AD111" s="27">
        <f t="shared" si="5"/>
        <v>0</v>
      </c>
      <c r="AE111" s="28">
        <v>202.831685003514</v>
      </c>
      <c r="AF111" s="2">
        <v>-68442.28141</v>
      </c>
      <c r="AG111" s="25">
        <v>0</v>
      </c>
      <c r="AH111" s="25">
        <v>58739.84722366062</v>
      </c>
    </row>
    <row r="112" spans="1:34" ht="15">
      <c r="A112">
        <v>2011</v>
      </c>
      <c r="B112" t="s">
        <v>26</v>
      </c>
      <c r="C112" s="25">
        <v>703.8</v>
      </c>
      <c r="D112" s="25">
        <v>26151.75414</v>
      </c>
      <c r="E112" s="25">
        <v>1296504.091</v>
      </c>
      <c r="F112" s="25">
        <v>196424.03612687698</v>
      </c>
      <c r="G112" s="26">
        <v>0.8959999999999999</v>
      </c>
      <c r="H112" s="26">
        <v>0.715</v>
      </c>
      <c r="I112" s="25">
        <v>-460.3828085</v>
      </c>
      <c r="J112" s="25">
        <v>23431.97171</v>
      </c>
      <c r="K112" s="2">
        <v>927000.425055055</v>
      </c>
      <c r="L112" s="25">
        <v>108042.979674253</v>
      </c>
      <c r="M112" s="25">
        <v>338.288043405</v>
      </c>
      <c r="N112" s="25">
        <v>2.92835613</v>
      </c>
      <c r="O112" s="25">
        <v>9872.567151784999</v>
      </c>
      <c r="P112" s="25">
        <v>282.09830719</v>
      </c>
      <c r="Q112" s="2">
        <v>380905.337811063</v>
      </c>
      <c r="R112" s="2">
        <v>2762.97373142</v>
      </c>
      <c r="S112" s="2">
        <v>0</v>
      </c>
      <c r="T112" s="2">
        <v>170150.15</v>
      </c>
      <c r="U112" s="2">
        <v>0</v>
      </c>
      <c r="V112" s="2">
        <v>0</v>
      </c>
      <c r="W112" s="2">
        <v>15894</v>
      </c>
      <c r="X112" s="2">
        <v>116</v>
      </c>
      <c r="Y112" s="2">
        <v>0</v>
      </c>
      <c r="Z112" s="2">
        <v>0</v>
      </c>
      <c r="AA112" s="2">
        <v>0</v>
      </c>
      <c r="AB112" s="27">
        <f t="shared" si="3"/>
        <v>0</v>
      </c>
      <c r="AC112" s="27">
        <f t="shared" si="4"/>
        <v>0.14349677050112755</v>
      </c>
      <c r="AD112" s="27">
        <f t="shared" si="5"/>
        <v>0.0005905590898512627</v>
      </c>
      <c r="AE112" s="28">
        <v>40.8513131921508</v>
      </c>
      <c r="AF112" s="2">
        <v>-65601.51728</v>
      </c>
      <c r="AG112" s="25">
        <v>0</v>
      </c>
      <c r="AH112" s="25">
        <v>412947.44608897954</v>
      </c>
    </row>
    <row r="113" spans="1:34" ht="15">
      <c r="A113">
        <v>2012</v>
      </c>
      <c r="B113" t="s">
        <v>26</v>
      </c>
      <c r="C113" s="25">
        <v>497.7</v>
      </c>
      <c r="D113" s="25">
        <v>26151.75414</v>
      </c>
      <c r="E113" s="25">
        <v>1296944.254</v>
      </c>
      <c r="F113" s="25">
        <v>196424.03612687698</v>
      </c>
      <c r="G113" s="26">
        <v>0.547</v>
      </c>
      <c r="H113" s="26">
        <v>0.419</v>
      </c>
      <c r="I113" s="25">
        <v>0</v>
      </c>
      <c r="J113" s="25">
        <v>14305.00952</v>
      </c>
      <c r="K113" s="2">
        <v>543419.6425</v>
      </c>
      <c r="L113" s="25">
        <v>109892.287644867</v>
      </c>
      <c r="M113" s="25">
        <v>3550.080271595</v>
      </c>
      <c r="N113" s="25">
        <v>192.29538587000002</v>
      </c>
      <c r="O113" s="25">
        <v>69615.790964434</v>
      </c>
      <c r="P113" s="25">
        <v>7698.927156830001</v>
      </c>
      <c r="Q113" s="2">
        <v>880689.7601166209</v>
      </c>
      <c r="R113" s="2">
        <v>12046.002109050001</v>
      </c>
      <c r="S113" s="2">
        <v>0</v>
      </c>
      <c r="T113" s="2">
        <v>199556.15</v>
      </c>
      <c r="U113" s="2">
        <v>0</v>
      </c>
      <c r="V113" s="2">
        <v>0</v>
      </c>
      <c r="W113" s="2">
        <v>32024</v>
      </c>
      <c r="X113" s="2">
        <v>116</v>
      </c>
      <c r="Y113" s="2">
        <v>0</v>
      </c>
      <c r="Z113" s="2">
        <v>0</v>
      </c>
      <c r="AA113" s="2">
        <v>0</v>
      </c>
      <c r="AB113" s="27">
        <f t="shared" si="3"/>
        <v>0</v>
      </c>
      <c r="AC113" s="27">
        <f t="shared" si="4"/>
        <v>0.17855829137279172</v>
      </c>
      <c r="AD113" s="27">
        <f t="shared" si="5"/>
        <v>0.0005905590898512627</v>
      </c>
      <c r="AE113" s="28">
        <v>22.8241536828741</v>
      </c>
      <c r="AF113" s="2">
        <v>45031.89336</v>
      </c>
      <c r="AG113" s="25">
        <v>0</v>
      </c>
      <c r="AH113" s="25">
        <v>797548.9977343561</v>
      </c>
    </row>
    <row r="114" spans="1:34" ht="15">
      <c r="A114">
        <v>2013</v>
      </c>
      <c r="B114" t="s">
        <v>26</v>
      </c>
      <c r="C114" s="25">
        <v>315.6</v>
      </c>
      <c r="D114" s="25">
        <v>26130.97676</v>
      </c>
      <c r="E114" s="25">
        <v>1300345.799</v>
      </c>
      <c r="F114" s="25">
        <v>196424.03612687698</v>
      </c>
      <c r="G114" s="26">
        <v>1.001</v>
      </c>
      <c r="H114" s="26">
        <v>0.6459999999999999</v>
      </c>
      <c r="I114" s="25">
        <v>0</v>
      </c>
      <c r="J114" s="25">
        <v>26157.10773</v>
      </c>
      <c r="K114" s="2">
        <v>840023.3861</v>
      </c>
      <c r="L114" s="25">
        <v>108773.21524380999</v>
      </c>
      <c r="M114" s="25">
        <v>38.883683149999996</v>
      </c>
      <c r="N114" s="25">
        <v>0</v>
      </c>
      <c r="O114" s="25">
        <v>16921.401233217</v>
      </c>
      <c r="P114" s="25">
        <v>2209.5144228500003</v>
      </c>
      <c r="Q114" s="2">
        <v>591047.53735326</v>
      </c>
      <c r="R114" s="2">
        <v>-19.66181973</v>
      </c>
      <c r="S114" s="2">
        <v>0</v>
      </c>
      <c r="T114" s="2">
        <v>200771.15</v>
      </c>
      <c r="U114" s="2">
        <v>0</v>
      </c>
      <c r="V114" s="2">
        <v>0</v>
      </c>
      <c r="W114" s="2">
        <v>32124</v>
      </c>
      <c r="X114" s="2">
        <v>116</v>
      </c>
      <c r="Y114" s="2">
        <v>0</v>
      </c>
      <c r="Z114" s="2">
        <v>35613</v>
      </c>
      <c r="AA114" s="2">
        <v>0</v>
      </c>
      <c r="AB114" s="27">
        <f t="shared" si="3"/>
        <v>0</v>
      </c>
      <c r="AC114" s="27">
        <f t="shared" si="4"/>
        <v>0.1791024742642322</v>
      </c>
      <c r="AD114" s="27">
        <f t="shared" si="5"/>
        <v>0.0005905590898512627</v>
      </c>
      <c r="AE114" s="28">
        <v>52.4166714159774</v>
      </c>
      <c r="AF114" s="2">
        <v>84415.69844</v>
      </c>
      <c r="AG114" s="25">
        <v>0</v>
      </c>
      <c r="AH114" s="25">
        <v>1244379.2735376726</v>
      </c>
    </row>
    <row r="115" spans="1:34" ht="15">
      <c r="A115">
        <v>2014</v>
      </c>
      <c r="B115" t="s">
        <v>26</v>
      </c>
      <c r="C115" s="25">
        <v>422.7</v>
      </c>
      <c r="D115" s="25">
        <v>26151.75414</v>
      </c>
      <c r="E115" s="25">
        <v>1298872.107</v>
      </c>
      <c r="F115" s="25">
        <v>196424.03612687698</v>
      </c>
      <c r="G115" s="26">
        <v>1</v>
      </c>
      <c r="H115" s="26">
        <v>0.957157629</v>
      </c>
      <c r="I115" s="25">
        <v>0</v>
      </c>
      <c r="J115" s="25">
        <v>26151.75414</v>
      </c>
      <c r="K115" s="2">
        <v>1243225.347</v>
      </c>
      <c r="L115" s="25">
        <v>106621.392218289</v>
      </c>
      <c r="M115" s="25">
        <v>0</v>
      </c>
      <c r="N115" s="25">
        <v>0</v>
      </c>
      <c r="O115" s="25">
        <v>14053.340764073</v>
      </c>
      <c r="P115" s="25">
        <v>2113.9942348</v>
      </c>
      <c r="Q115" s="2">
        <v>162688.55262593698</v>
      </c>
      <c r="R115" s="2">
        <v>-37.37140204000001</v>
      </c>
      <c r="S115" s="2">
        <v>0</v>
      </c>
      <c r="T115" s="2">
        <v>200771.15</v>
      </c>
      <c r="U115" s="2">
        <v>0</v>
      </c>
      <c r="V115" s="2">
        <v>0</v>
      </c>
      <c r="W115" s="2">
        <v>32703</v>
      </c>
      <c r="X115" s="2">
        <v>116</v>
      </c>
      <c r="Y115" s="2">
        <v>0</v>
      </c>
      <c r="Z115" s="2">
        <v>35613</v>
      </c>
      <c r="AA115" s="2">
        <v>0</v>
      </c>
      <c r="AB115" s="27">
        <f t="shared" si="3"/>
        <v>0</v>
      </c>
      <c r="AC115" s="27">
        <f t="shared" si="4"/>
        <v>0.179751454159143</v>
      </c>
      <c r="AD115" s="27">
        <f t="shared" si="5"/>
        <v>0.0005905590898512627</v>
      </c>
      <c r="AE115" s="28">
        <v>74.499415216156</v>
      </c>
      <c r="AF115" s="2">
        <v>-101105.5085</v>
      </c>
      <c r="AG115" s="25">
        <v>0</v>
      </c>
      <c r="AH115" s="25">
        <v>850798.5481836031</v>
      </c>
    </row>
    <row r="116" spans="1:34" ht="15">
      <c r="A116">
        <v>2015</v>
      </c>
      <c r="B116" t="s">
        <v>26</v>
      </c>
      <c r="C116" s="25">
        <v>326.5</v>
      </c>
      <c r="D116" s="25">
        <v>26722.92303</v>
      </c>
      <c r="E116" s="25">
        <v>1300345.799</v>
      </c>
      <c r="F116" s="25">
        <v>196424.03612687698</v>
      </c>
      <c r="G116" s="26">
        <v>0.97</v>
      </c>
      <c r="H116" s="26">
        <v>0.61</v>
      </c>
      <c r="I116" s="25">
        <v>689.7965391</v>
      </c>
      <c r="J116" s="25">
        <v>25921.23534</v>
      </c>
      <c r="K116" s="2">
        <v>793210.937317599</v>
      </c>
      <c r="L116" s="25">
        <v>9213.877559224</v>
      </c>
      <c r="M116" s="25">
        <v>0</v>
      </c>
      <c r="N116" s="25">
        <v>0</v>
      </c>
      <c r="O116" s="25">
        <v>7202.813466705999</v>
      </c>
      <c r="P116" s="25">
        <v>1373.9568070900002</v>
      </c>
      <c r="Q116" s="2">
        <v>390555.49029523</v>
      </c>
      <c r="R116" s="2">
        <v>-26.21575964</v>
      </c>
      <c r="S116" s="2">
        <v>0</v>
      </c>
      <c r="T116" s="2">
        <v>200771.15</v>
      </c>
      <c r="U116" s="2">
        <v>0</v>
      </c>
      <c r="V116" s="2">
        <v>0</v>
      </c>
      <c r="W116" s="2">
        <v>40643</v>
      </c>
      <c r="X116" s="2">
        <v>116</v>
      </c>
      <c r="Y116" s="2">
        <v>0</v>
      </c>
      <c r="Z116" s="2">
        <v>35613</v>
      </c>
      <c r="AA116" s="2">
        <v>0</v>
      </c>
      <c r="AB116" s="27">
        <f t="shared" si="3"/>
        <v>0</v>
      </c>
      <c r="AC116" s="27">
        <f t="shared" si="4"/>
        <v>0.18565380853743196</v>
      </c>
      <c r="AD116" s="27">
        <f t="shared" si="5"/>
        <v>0.0005905590898512627</v>
      </c>
      <c r="AE116" s="28">
        <v>122.383079079197</v>
      </c>
      <c r="AF116" s="2">
        <v>30487.06284</v>
      </c>
      <c r="AG116" s="25">
        <v>0</v>
      </c>
      <c r="AH116" s="25">
        <v>698515.2198458464</v>
      </c>
    </row>
    <row r="117" spans="1:34" ht="15">
      <c r="A117">
        <v>2016</v>
      </c>
      <c r="B117" t="s">
        <v>26</v>
      </c>
      <c r="C117" s="25">
        <v>398</v>
      </c>
      <c r="D117" s="25">
        <v>26722.92303</v>
      </c>
      <c r="E117" s="25">
        <v>1300345.799</v>
      </c>
      <c r="F117" s="25">
        <v>196424.03612687698</v>
      </c>
      <c r="G117" s="26">
        <v>0.97</v>
      </c>
      <c r="H117" s="26">
        <v>0.23</v>
      </c>
      <c r="I117" s="25">
        <v>0</v>
      </c>
      <c r="J117" s="25">
        <v>25921.23534</v>
      </c>
      <c r="K117" s="2">
        <v>299079.5337</v>
      </c>
      <c r="L117" s="25">
        <v>0</v>
      </c>
      <c r="M117" s="25">
        <v>0</v>
      </c>
      <c r="N117" s="25">
        <v>0</v>
      </c>
      <c r="O117" s="25">
        <v>2346.241441271</v>
      </c>
      <c r="P117" s="25">
        <v>860.5183656300001</v>
      </c>
      <c r="Q117" s="2">
        <v>398528.20068830595</v>
      </c>
      <c r="R117" s="2">
        <v>-18.685701020000003</v>
      </c>
      <c r="S117" s="2">
        <v>0</v>
      </c>
      <c r="T117" s="2">
        <v>200771.15</v>
      </c>
      <c r="U117" s="2">
        <v>0</v>
      </c>
      <c r="V117" s="2">
        <v>0</v>
      </c>
      <c r="W117" s="2">
        <v>47506</v>
      </c>
      <c r="X117" s="2">
        <v>116</v>
      </c>
      <c r="Y117" s="2">
        <v>0</v>
      </c>
      <c r="Z117" s="2">
        <v>35613</v>
      </c>
      <c r="AA117" s="2">
        <v>0</v>
      </c>
      <c r="AB117" s="27">
        <f t="shared" si="3"/>
        <v>0</v>
      </c>
      <c r="AC117" s="27">
        <f t="shared" si="4"/>
        <v>0.1909316354087748</v>
      </c>
      <c r="AD117" s="27">
        <f t="shared" si="5"/>
        <v>0.0005905590898512627</v>
      </c>
      <c r="AE117" s="28">
        <v>245.192622255686</v>
      </c>
      <c r="AF117" s="2">
        <v>-22160.27763</v>
      </c>
      <c r="AG117" s="25">
        <v>0</v>
      </c>
      <c r="AH117" s="25">
        <v>280040.01255914697</v>
      </c>
    </row>
    <row r="118" spans="1:34" ht="15">
      <c r="A118">
        <v>2017</v>
      </c>
      <c r="B118" t="s">
        <v>26</v>
      </c>
      <c r="C118" s="25">
        <v>461</v>
      </c>
      <c r="D118" s="25">
        <v>26722.92303</v>
      </c>
      <c r="E118" s="25">
        <v>1300345.799</v>
      </c>
      <c r="F118" s="25">
        <v>196424.03612687698</v>
      </c>
      <c r="G118" s="26">
        <v>1</v>
      </c>
      <c r="H118" s="26">
        <v>0.83</v>
      </c>
      <c r="I118" s="25">
        <v>0</v>
      </c>
      <c r="J118" s="25">
        <v>26722.92303</v>
      </c>
      <c r="K118" s="2">
        <v>1079287.013</v>
      </c>
      <c r="L118" s="25">
        <v>106598.06200839899</v>
      </c>
      <c r="M118" s="25">
        <v>0</v>
      </c>
      <c r="N118" s="25">
        <v>0</v>
      </c>
      <c r="O118" s="25">
        <v>31825.516984611997</v>
      </c>
      <c r="P118" s="25">
        <v>1782.2533189300002</v>
      </c>
      <c r="Q118" s="2">
        <v>352766.771662734</v>
      </c>
      <c r="R118" s="2">
        <v>-56.61488518</v>
      </c>
      <c r="S118" s="2">
        <v>0</v>
      </c>
      <c r="T118" s="2">
        <v>200771.15</v>
      </c>
      <c r="U118" s="2">
        <v>0</v>
      </c>
      <c r="V118" s="2">
        <v>0</v>
      </c>
      <c r="W118" s="2">
        <v>64618</v>
      </c>
      <c r="X118" s="2">
        <v>116</v>
      </c>
      <c r="Y118" s="2">
        <v>0</v>
      </c>
      <c r="Z118" s="2">
        <v>35613</v>
      </c>
      <c r="AA118" s="2">
        <v>0</v>
      </c>
      <c r="AB118" s="27">
        <f t="shared" si="3"/>
        <v>0</v>
      </c>
      <c r="AC118" s="27">
        <f t="shared" si="4"/>
        <v>0.20409121189462928</v>
      </c>
      <c r="AD118" s="27">
        <f t="shared" si="5"/>
        <v>0.0005905590898512627</v>
      </c>
      <c r="AE118" s="28">
        <v>63.8665367779453</v>
      </c>
      <c r="AF118" s="2">
        <v>-172345.3153</v>
      </c>
      <c r="AG118" s="25">
        <v>0</v>
      </c>
      <c r="AH118" s="25">
        <v>621504.1602616452</v>
      </c>
    </row>
    <row r="119" spans="1:34" ht="15">
      <c r="A119">
        <v>2018</v>
      </c>
      <c r="B119" t="s">
        <v>26</v>
      </c>
      <c r="C119" s="25">
        <v>328.8</v>
      </c>
      <c r="D119" s="25">
        <v>26722.92303</v>
      </c>
      <c r="E119" s="25">
        <v>1300345.799</v>
      </c>
      <c r="F119" s="25">
        <v>196424.03612687698</v>
      </c>
      <c r="G119" s="26">
        <v>0.97</v>
      </c>
      <c r="H119" s="26">
        <v>0.49</v>
      </c>
      <c r="I119" s="25">
        <v>0</v>
      </c>
      <c r="J119" s="25">
        <v>25921.23534</v>
      </c>
      <c r="K119" s="2">
        <v>637169.4415</v>
      </c>
      <c r="L119" s="25">
        <v>0</v>
      </c>
      <c r="M119" s="25">
        <v>0</v>
      </c>
      <c r="N119" s="25">
        <v>0</v>
      </c>
      <c r="O119" s="25">
        <v>3981.6891545599997</v>
      </c>
      <c r="P119" s="25">
        <v>947.53237635</v>
      </c>
      <c r="Q119" s="2">
        <v>567973.9597720499</v>
      </c>
      <c r="R119" s="2">
        <v>-31.793580840000004</v>
      </c>
      <c r="S119" s="2">
        <v>0</v>
      </c>
      <c r="T119" s="2">
        <v>200771.15</v>
      </c>
      <c r="U119" s="2">
        <v>0</v>
      </c>
      <c r="V119" s="2">
        <v>0</v>
      </c>
      <c r="W119" s="2">
        <v>67260</v>
      </c>
      <c r="X119" s="2">
        <v>116</v>
      </c>
      <c r="Y119" s="2">
        <v>0</v>
      </c>
      <c r="Z119" s="2">
        <v>35613</v>
      </c>
      <c r="AA119" s="2">
        <v>0</v>
      </c>
      <c r="AB119" s="27">
        <f t="shared" si="3"/>
        <v>0</v>
      </c>
      <c r="AC119" s="27">
        <f t="shared" si="4"/>
        <v>0.20612297913841301</v>
      </c>
      <c r="AD119" s="27">
        <f t="shared" si="5"/>
        <v>0.0005905590898512627</v>
      </c>
      <c r="AE119" s="28">
        <v>123.981947500979</v>
      </c>
      <c r="AF119" s="2">
        <v>0</v>
      </c>
      <c r="AG119" s="25">
        <v>0</v>
      </c>
      <c r="AH119" s="25">
        <v>643267.2468458667</v>
      </c>
    </row>
    <row r="120" spans="1:34" ht="15">
      <c r="A120">
        <v>2019</v>
      </c>
      <c r="B120" t="s">
        <v>26</v>
      </c>
      <c r="C120" s="25">
        <v>260</v>
      </c>
      <c r="D120" s="25">
        <v>26722.92303</v>
      </c>
      <c r="E120" s="25">
        <v>1300345.799</v>
      </c>
      <c r="F120" s="25">
        <v>196424.03612687698</v>
      </c>
      <c r="G120" s="26">
        <v>0.97</v>
      </c>
      <c r="H120" s="26">
        <v>0</v>
      </c>
      <c r="I120" s="25">
        <v>0</v>
      </c>
      <c r="J120" s="25">
        <v>25921.23534</v>
      </c>
      <c r="K120" s="2">
        <v>0</v>
      </c>
      <c r="L120" s="25">
        <v>0</v>
      </c>
      <c r="M120" s="25">
        <v>0</v>
      </c>
      <c r="N120" s="25">
        <v>0</v>
      </c>
      <c r="O120" s="25">
        <v>215.415604651</v>
      </c>
      <c r="P120" s="25">
        <v>746.8702586800001</v>
      </c>
      <c r="Q120" s="2">
        <v>422412.89190002496</v>
      </c>
      <c r="R120" s="2">
        <v>-94.54406934000001</v>
      </c>
      <c r="S120" s="2">
        <v>0</v>
      </c>
      <c r="T120" s="2">
        <v>200771.15</v>
      </c>
      <c r="U120" s="2">
        <v>0</v>
      </c>
      <c r="V120" s="2">
        <v>0</v>
      </c>
      <c r="W120" s="2">
        <v>67260</v>
      </c>
      <c r="X120" s="2">
        <v>116</v>
      </c>
      <c r="Y120" s="2">
        <v>0</v>
      </c>
      <c r="Z120" s="2">
        <v>35613</v>
      </c>
      <c r="AA120" s="2">
        <v>0</v>
      </c>
      <c r="AB120" s="27">
        <f t="shared" si="3"/>
        <v>0</v>
      </c>
      <c r="AC120" s="27">
        <f t="shared" si="4"/>
        <v>0.20612297913841301</v>
      </c>
      <c r="AD120" s="27">
        <f t="shared" si="5"/>
        <v>0.0005905590898512627</v>
      </c>
      <c r="AE120" s="28">
        <v>418.2768658</v>
      </c>
      <c r="AF120" s="2">
        <v>0</v>
      </c>
      <c r="AG120" s="25">
        <v>0</v>
      </c>
      <c r="AH120" s="25">
        <v>174436.07478204992</v>
      </c>
    </row>
    <row r="121" spans="1:34" ht="15">
      <c r="A121">
        <v>2020</v>
      </c>
      <c r="B121" t="s">
        <v>26</v>
      </c>
      <c r="C121" s="25">
        <v>388.4</v>
      </c>
      <c r="D121" s="25">
        <v>26722.92303</v>
      </c>
      <c r="E121" s="25">
        <v>1300345.799</v>
      </c>
      <c r="F121" s="25">
        <v>196424.03612687698</v>
      </c>
      <c r="G121" s="26">
        <v>1</v>
      </c>
      <c r="H121" s="26">
        <v>0</v>
      </c>
      <c r="I121" s="25">
        <v>0</v>
      </c>
      <c r="J121" s="25">
        <v>26722.92303261</v>
      </c>
      <c r="K121" s="2">
        <v>0</v>
      </c>
      <c r="L121" s="25">
        <v>0</v>
      </c>
      <c r="M121" s="25">
        <v>0</v>
      </c>
      <c r="N121" s="25">
        <v>0</v>
      </c>
      <c r="O121" s="25">
        <v>0</v>
      </c>
      <c r="P121" s="25">
        <v>0</v>
      </c>
      <c r="Q121" s="2">
        <v>234062.2238</v>
      </c>
      <c r="R121" s="2">
        <v>0</v>
      </c>
      <c r="S121" s="2">
        <v>0</v>
      </c>
      <c r="T121" s="2">
        <v>200771.15</v>
      </c>
      <c r="U121" s="2">
        <v>0</v>
      </c>
      <c r="V121" s="2">
        <v>0</v>
      </c>
      <c r="W121" s="2">
        <v>67260</v>
      </c>
      <c r="X121" s="2">
        <v>116</v>
      </c>
      <c r="Y121" s="2">
        <v>0</v>
      </c>
      <c r="Z121" s="2">
        <v>35613</v>
      </c>
      <c r="AA121" s="2">
        <v>0</v>
      </c>
      <c r="AB121" s="27">
        <f t="shared" si="3"/>
        <v>0</v>
      </c>
      <c r="AC121" s="27">
        <f t="shared" si="4"/>
        <v>0.20612297913841301</v>
      </c>
      <c r="AD121" s="27">
        <f t="shared" si="5"/>
        <v>0.0005905590898512627</v>
      </c>
      <c r="AE121" s="28">
        <v>0</v>
      </c>
      <c r="AF121" s="2">
        <v>0</v>
      </c>
      <c r="AG121" s="25">
        <v>0</v>
      </c>
      <c r="AH121" s="25" t="s">
        <v>115</v>
      </c>
    </row>
    <row r="122" spans="1:34" ht="15">
      <c r="A122">
        <v>2001</v>
      </c>
      <c r="B122" t="s">
        <v>27</v>
      </c>
      <c r="C122" s="25">
        <v>366.6</v>
      </c>
      <c r="D122" s="25">
        <v>154450.6382</v>
      </c>
      <c r="E122" s="25">
        <v>371107.5664</v>
      </c>
      <c r="F122" s="25">
        <v>56154.963873123</v>
      </c>
      <c r="G122" s="26">
        <v>1</v>
      </c>
      <c r="H122" s="26">
        <v>0.85</v>
      </c>
      <c r="I122" s="25">
        <v>0</v>
      </c>
      <c r="J122" s="25">
        <v>154450.6382</v>
      </c>
      <c r="K122" s="2">
        <v>315441.4314</v>
      </c>
      <c r="L122" s="25">
        <v>0</v>
      </c>
      <c r="M122" s="25">
        <v>0</v>
      </c>
      <c r="N122" s="25">
        <v>0</v>
      </c>
      <c r="O122" s="25">
        <v>0</v>
      </c>
      <c r="P122" s="25">
        <v>0</v>
      </c>
      <c r="Q122" s="2">
        <v>55666.13496</v>
      </c>
      <c r="R122" s="2">
        <v>0</v>
      </c>
      <c r="S122" s="2">
        <v>0</v>
      </c>
      <c r="T122" s="2">
        <v>0</v>
      </c>
      <c r="U122" s="2">
        <v>0</v>
      </c>
      <c r="V122" s="2">
        <v>0</v>
      </c>
      <c r="W122" s="2">
        <v>0</v>
      </c>
      <c r="X122" s="2">
        <v>0</v>
      </c>
      <c r="Y122" s="2">
        <v>0</v>
      </c>
      <c r="Z122" s="2">
        <v>0</v>
      </c>
      <c r="AA122" s="2">
        <v>0</v>
      </c>
      <c r="AB122" s="27">
        <f t="shared" si="3"/>
        <v>0</v>
      </c>
      <c r="AC122" s="27">
        <f t="shared" si="4"/>
        <v>0</v>
      </c>
      <c r="AD122" s="27">
        <f t="shared" si="5"/>
        <v>0</v>
      </c>
      <c r="AE122" s="28">
        <v>24.2082494446792</v>
      </c>
      <c r="AF122" s="2">
        <v>671.6478641</v>
      </c>
      <c r="AG122" s="25">
        <v>0</v>
      </c>
      <c r="AH122" s="25">
        <v>452008.3391541</v>
      </c>
    </row>
    <row r="123" spans="1:34" ht="15">
      <c r="A123">
        <v>2002</v>
      </c>
      <c r="B123" t="s">
        <v>27</v>
      </c>
      <c r="C123" s="25">
        <v>259.2</v>
      </c>
      <c r="D123" s="25">
        <v>154450.6382</v>
      </c>
      <c r="E123" s="25">
        <v>371107.5664</v>
      </c>
      <c r="F123" s="25">
        <v>56154.963873123</v>
      </c>
      <c r="G123" s="26">
        <v>1</v>
      </c>
      <c r="H123" s="26">
        <v>0.85</v>
      </c>
      <c r="I123" s="25">
        <v>0</v>
      </c>
      <c r="J123" s="25">
        <v>154450.6382</v>
      </c>
      <c r="K123" s="2">
        <v>315441.4314</v>
      </c>
      <c r="L123" s="25">
        <v>0</v>
      </c>
      <c r="M123" s="25">
        <v>0</v>
      </c>
      <c r="N123" s="25">
        <v>0</v>
      </c>
      <c r="O123" s="25">
        <v>29688.60531</v>
      </c>
      <c r="P123" s="25">
        <v>0</v>
      </c>
      <c r="Q123" s="2">
        <v>74221.51327</v>
      </c>
      <c r="R123" s="2">
        <v>0</v>
      </c>
      <c r="S123" s="2">
        <v>0</v>
      </c>
      <c r="T123" s="2">
        <v>0</v>
      </c>
      <c r="U123" s="2">
        <v>0</v>
      </c>
      <c r="V123" s="2">
        <v>0</v>
      </c>
      <c r="W123" s="2">
        <v>0</v>
      </c>
      <c r="X123" s="2">
        <v>0</v>
      </c>
      <c r="Y123" s="2">
        <v>0</v>
      </c>
      <c r="Z123" s="2">
        <v>0</v>
      </c>
      <c r="AA123" s="2">
        <v>0</v>
      </c>
      <c r="AB123" s="27">
        <f t="shared" si="3"/>
        <v>0</v>
      </c>
      <c r="AC123" s="27">
        <f t="shared" si="4"/>
        <v>0</v>
      </c>
      <c r="AD123" s="27">
        <f t="shared" si="5"/>
        <v>0</v>
      </c>
      <c r="AE123" s="28">
        <v>63.4023352053477</v>
      </c>
      <c r="AF123" s="2">
        <v>-6666.010562</v>
      </c>
      <c r="AG123" s="25">
        <v>0</v>
      </c>
      <c r="AH123" s="25">
        <v>463226.059038</v>
      </c>
    </row>
    <row r="124" spans="1:34" ht="15">
      <c r="A124">
        <v>2003</v>
      </c>
      <c r="B124" t="s">
        <v>27</v>
      </c>
      <c r="C124" s="25">
        <v>216.1</v>
      </c>
      <c r="D124" s="25">
        <v>154450.6382</v>
      </c>
      <c r="E124" s="25">
        <v>371107.5664</v>
      </c>
      <c r="F124" s="25">
        <v>56154.963873123</v>
      </c>
      <c r="G124" s="26">
        <v>1</v>
      </c>
      <c r="H124" s="26">
        <v>0.1</v>
      </c>
      <c r="I124" s="25">
        <v>0</v>
      </c>
      <c r="J124" s="25">
        <v>154450.6382</v>
      </c>
      <c r="K124" s="2">
        <v>37110.75664</v>
      </c>
      <c r="L124" s="25">
        <v>0</v>
      </c>
      <c r="M124" s="25">
        <v>0</v>
      </c>
      <c r="N124" s="25">
        <v>0</v>
      </c>
      <c r="O124" s="25">
        <v>0</v>
      </c>
      <c r="P124" s="25">
        <v>0</v>
      </c>
      <c r="Q124" s="2">
        <v>44532.90796</v>
      </c>
      <c r="R124" s="2">
        <v>0</v>
      </c>
      <c r="S124" s="2">
        <v>0</v>
      </c>
      <c r="T124" s="2">
        <v>0</v>
      </c>
      <c r="U124" s="2">
        <v>0</v>
      </c>
      <c r="V124" s="2">
        <v>0</v>
      </c>
      <c r="W124" s="2">
        <v>0</v>
      </c>
      <c r="X124" s="2">
        <v>0</v>
      </c>
      <c r="Y124" s="2">
        <v>0</v>
      </c>
      <c r="Z124" s="2">
        <v>0</v>
      </c>
      <c r="AA124" s="2">
        <v>0</v>
      </c>
      <c r="AB124" s="27">
        <f t="shared" si="3"/>
        <v>0</v>
      </c>
      <c r="AC124" s="27">
        <f t="shared" si="4"/>
        <v>0</v>
      </c>
      <c r="AD124" s="27">
        <f t="shared" si="5"/>
        <v>0</v>
      </c>
      <c r="AE124" s="28">
        <v>306.661775805957</v>
      </c>
      <c r="AF124" s="2">
        <v>8022.868197</v>
      </c>
      <c r="AG124" s="25">
        <v>0</v>
      </c>
      <c r="AH124" s="25">
        <v>225561.792677</v>
      </c>
    </row>
    <row r="125" spans="1:34" ht="15">
      <c r="A125">
        <v>2004</v>
      </c>
      <c r="B125" t="s">
        <v>27</v>
      </c>
      <c r="C125" s="25">
        <v>359.1</v>
      </c>
      <c r="D125" s="25">
        <v>154450.6382</v>
      </c>
      <c r="E125" s="25">
        <v>371107.5664</v>
      </c>
      <c r="F125" s="25">
        <v>56154.963873123</v>
      </c>
      <c r="G125" s="26">
        <v>1</v>
      </c>
      <c r="H125" s="26">
        <v>0.55</v>
      </c>
      <c r="I125" s="25">
        <v>0</v>
      </c>
      <c r="J125" s="25">
        <v>154450.6382</v>
      </c>
      <c r="K125" s="2">
        <v>204109.1615</v>
      </c>
      <c r="L125" s="25">
        <v>0</v>
      </c>
      <c r="M125" s="25">
        <v>0</v>
      </c>
      <c r="N125" s="25">
        <v>0</v>
      </c>
      <c r="O125" s="25">
        <v>0</v>
      </c>
      <c r="P125" s="25">
        <v>0</v>
      </c>
      <c r="Q125" s="2">
        <v>18555.37832</v>
      </c>
      <c r="R125" s="2">
        <v>0</v>
      </c>
      <c r="S125" s="2">
        <v>0</v>
      </c>
      <c r="T125" s="2">
        <v>0</v>
      </c>
      <c r="U125" s="2">
        <v>0</v>
      </c>
      <c r="V125" s="2">
        <v>0</v>
      </c>
      <c r="W125" s="2">
        <v>0</v>
      </c>
      <c r="X125" s="2">
        <v>0</v>
      </c>
      <c r="Y125" s="2">
        <v>0</v>
      </c>
      <c r="Z125" s="2">
        <v>0</v>
      </c>
      <c r="AA125" s="2">
        <v>0</v>
      </c>
      <c r="AB125" s="27">
        <f t="shared" si="3"/>
        <v>0</v>
      </c>
      <c r="AC125" s="27">
        <f t="shared" si="4"/>
        <v>0</v>
      </c>
      <c r="AD125" s="27">
        <f t="shared" si="5"/>
        <v>0</v>
      </c>
      <c r="AE125" s="28">
        <v>137.068985580185</v>
      </c>
      <c r="AF125" s="2">
        <v>8654.49732</v>
      </c>
      <c r="AG125" s="25">
        <v>0</v>
      </c>
      <c r="AH125" s="25">
        <v>329723.42904566997</v>
      </c>
    </row>
    <row r="126" spans="1:34" ht="15">
      <c r="A126">
        <v>2005</v>
      </c>
      <c r="B126" t="s">
        <v>27</v>
      </c>
      <c r="C126" s="25">
        <v>428.3</v>
      </c>
      <c r="D126" s="25">
        <v>154450.6382</v>
      </c>
      <c r="E126" s="25">
        <v>371107.5664</v>
      </c>
      <c r="F126" s="25">
        <v>56154.963873123</v>
      </c>
      <c r="G126" s="26">
        <v>0.971</v>
      </c>
      <c r="H126" s="26">
        <v>0.49</v>
      </c>
      <c r="I126" s="25">
        <v>0</v>
      </c>
      <c r="J126" s="25">
        <v>149971.5697</v>
      </c>
      <c r="K126" s="2">
        <v>181842.7075</v>
      </c>
      <c r="L126" s="25">
        <v>0</v>
      </c>
      <c r="M126" s="25">
        <v>0</v>
      </c>
      <c r="N126" s="25">
        <v>0</v>
      </c>
      <c r="O126" s="25">
        <v>0</v>
      </c>
      <c r="P126" s="25">
        <v>0</v>
      </c>
      <c r="Q126" s="2">
        <v>56046.246294330005</v>
      </c>
      <c r="R126" s="2">
        <v>0</v>
      </c>
      <c r="S126" s="2">
        <v>0</v>
      </c>
      <c r="T126" s="2">
        <v>0</v>
      </c>
      <c r="U126" s="2">
        <v>0</v>
      </c>
      <c r="V126" s="2">
        <v>0</v>
      </c>
      <c r="W126" s="2">
        <v>0</v>
      </c>
      <c r="X126" s="2">
        <v>0</v>
      </c>
      <c r="Y126" s="2">
        <v>0</v>
      </c>
      <c r="Z126" s="2">
        <v>0</v>
      </c>
      <c r="AA126" s="2">
        <v>0</v>
      </c>
      <c r="AB126" s="27">
        <f t="shared" si="3"/>
        <v>0</v>
      </c>
      <c r="AC126" s="27">
        <f t="shared" si="4"/>
        <v>0</v>
      </c>
      <c r="AD126" s="27">
        <f t="shared" si="5"/>
        <v>0</v>
      </c>
      <c r="AE126" s="28">
        <v>95.7363057731771</v>
      </c>
      <c r="AF126" s="2">
        <v>601.3927416</v>
      </c>
      <c r="AG126" s="25">
        <v>0</v>
      </c>
      <c r="AH126" s="25">
        <v>285600.09472118894</v>
      </c>
    </row>
    <row r="127" spans="1:34" ht="15">
      <c r="A127">
        <v>2006</v>
      </c>
      <c r="B127" t="s">
        <v>27</v>
      </c>
      <c r="C127" s="25">
        <v>340.4</v>
      </c>
      <c r="D127" s="25">
        <v>154955.7837</v>
      </c>
      <c r="E127" s="25">
        <v>371107.5664</v>
      </c>
      <c r="F127" s="25">
        <v>56154.963873123</v>
      </c>
      <c r="G127" s="26">
        <v>0.971</v>
      </c>
      <c r="H127" s="26">
        <v>0.63</v>
      </c>
      <c r="I127" s="25">
        <v>0</v>
      </c>
      <c r="J127" s="25">
        <v>150462.0659</v>
      </c>
      <c r="K127" s="2">
        <v>233797.7668</v>
      </c>
      <c r="L127" s="25">
        <v>0</v>
      </c>
      <c r="M127" s="25">
        <v>0</v>
      </c>
      <c r="N127" s="25">
        <v>0</v>
      </c>
      <c r="O127" s="25">
        <v>0</v>
      </c>
      <c r="P127" s="25">
        <v>0</v>
      </c>
      <c r="Q127" s="2">
        <v>102997.78912100101</v>
      </c>
      <c r="R127" s="2">
        <v>-135.96760626</v>
      </c>
      <c r="S127" s="2">
        <v>0</v>
      </c>
      <c r="T127" s="2">
        <v>0</v>
      </c>
      <c r="U127" s="2">
        <v>0</v>
      </c>
      <c r="V127" s="2">
        <v>0</v>
      </c>
      <c r="W127" s="2">
        <v>0</v>
      </c>
      <c r="X127" s="2">
        <v>0</v>
      </c>
      <c r="Y127" s="2">
        <v>0</v>
      </c>
      <c r="Z127" s="2">
        <v>0</v>
      </c>
      <c r="AA127" s="2">
        <v>0</v>
      </c>
      <c r="AB127" s="27">
        <f t="shared" si="3"/>
        <v>0</v>
      </c>
      <c r="AC127" s="27">
        <f t="shared" si="4"/>
        <v>0</v>
      </c>
      <c r="AD127" s="27">
        <f t="shared" si="5"/>
        <v>0</v>
      </c>
      <c r="AE127" s="28">
        <v>70.3983209238366</v>
      </c>
      <c r="AF127" s="2">
        <v>588.0531614</v>
      </c>
      <c r="AG127" s="25">
        <v>0</v>
      </c>
      <c r="AH127" s="25">
        <v>369552.58928610804</v>
      </c>
    </row>
    <row r="128" spans="1:34" ht="15">
      <c r="A128">
        <v>2007</v>
      </c>
      <c r="B128" t="s">
        <v>27</v>
      </c>
      <c r="C128" s="25">
        <v>281.6</v>
      </c>
      <c r="D128" s="25">
        <v>155787.5956</v>
      </c>
      <c r="E128" s="25">
        <v>371246.965</v>
      </c>
      <c r="F128" s="25">
        <v>56154.963873123</v>
      </c>
      <c r="G128" s="26">
        <v>0.6509999999999999</v>
      </c>
      <c r="H128" s="26">
        <v>0</v>
      </c>
      <c r="I128" s="25">
        <v>0</v>
      </c>
      <c r="J128" s="25">
        <v>101417.7247</v>
      </c>
      <c r="K128" s="2">
        <v>0</v>
      </c>
      <c r="L128" s="25">
        <v>51.802036521000005</v>
      </c>
      <c r="M128" s="25">
        <v>32763.342978342003</v>
      </c>
      <c r="N128" s="25">
        <v>49682.39121651</v>
      </c>
      <c r="O128" s="25">
        <v>5.113505751</v>
      </c>
      <c r="P128" s="25">
        <v>0</v>
      </c>
      <c r="Q128" s="2">
        <v>118164.00252579301</v>
      </c>
      <c r="R128" s="2">
        <v>-6.88443576</v>
      </c>
      <c r="S128" s="2">
        <v>0</v>
      </c>
      <c r="T128" s="2">
        <v>0</v>
      </c>
      <c r="U128" s="2">
        <v>0</v>
      </c>
      <c r="V128" s="2">
        <v>0</v>
      </c>
      <c r="W128" s="2">
        <v>0</v>
      </c>
      <c r="X128" s="2">
        <v>0</v>
      </c>
      <c r="Y128" s="2">
        <v>0</v>
      </c>
      <c r="Z128" s="2">
        <v>0</v>
      </c>
      <c r="AA128" s="2">
        <v>0</v>
      </c>
      <c r="AB128" s="27">
        <f t="shared" si="3"/>
        <v>0</v>
      </c>
      <c r="AC128" s="27">
        <f t="shared" si="4"/>
        <v>0</v>
      </c>
      <c r="AD128" s="27">
        <f t="shared" si="5"/>
        <v>0</v>
      </c>
      <c r="AE128" s="28">
        <v>458.005940196014</v>
      </c>
      <c r="AF128" s="2">
        <v>10350.62495</v>
      </c>
      <c r="AG128" s="25">
        <v>0</v>
      </c>
      <c r="AH128" s="25">
        <v>141021.31610124902</v>
      </c>
    </row>
    <row r="129" spans="1:34" ht="15">
      <c r="A129">
        <v>2008</v>
      </c>
      <c r="B129" t="s">
        <v>27</v>
      </c>
      <c r="C129" s="25">
        <v>223.6</v>
      </c>
      <c r="D129" s="25">
        <v>156708.7331</v>
      </c>
      <c r="E129" s="25">
        <v>371246.965</v>
      </c>
      <c r="F129" s="25">
        <v>56154.963873123</v>
      </c>
      <c r="G129" s="26">
        <v>0.599</v>
      </c>
      <c r="H129" s="26">
        <v>0</v>
      </c>
      <c r="I129" s="25">
        <v>0</v>
      </c>
      <c r="J129" s="25">
        <v>93868.53114</v>
      </c>
      <c r="K129" s="2">
        <v>0</v>
      </c>
      <c r="L129" s="25">
        <v>5.558158425</v>
      </c>
      <c r="M129" s="25">
        <v>61.362069012000006</v>
      </c>
      <c r="N129" s="25">
        <v>55.07548608</v>
      </c>
      <c r="O129" s="25">
        <v>0</v>
      </c>
      <c r="P129" s="25">
        <v>0</v>
      </c>
      <c r="Q129" s="2">
        <v>6633.3285907320005</v>
      </c>
      <c r="R129" s="2">
        <v>-128.22261602999998</v>
      </c>
      <c r="S129" s="2">
        <v>0</v>
      </c>
      <c r="T129" s="2">
        <v>2133</v>
      </c>
      <c r="U129" s="2">
        <v>0</v>
      </c>
      <c r="V129" s="2">
        <v>0</v>
      </c>
      <c r="W129" s="2">
        <v>0</v>
      </c>
      <c r="X129" s="2">
        <v>0</v>
      </c>
      <c r="Y129" s="2">
        <v>0</v>
      </c>
      <c r="Z129" s="2">
        <v>0</v>
      </c>
      <c r="AA129" s="2">
        <v>0</v>
      </c>
      <c r="AB129" s="27">
        <f t="shared" si="3"/>
        <v>0</v>
      </c>
      <c r="AC129" s="27">
        <f t="shared" si="4"/>
        <v>0.005745501515413061</v>
      </c>
      <c r="AD129" s="27">
        <f t="shared" si="5"/>
        <v>0</v>
      </c>
      <c r="AE129" s="28">
        <v>661.204676217753</v>
      </c>
      <c r="AF129" s="2">
        <v>-3892.044856</v>
      </c>
      <c r="AG129" s="25">
        <v>0</v>
      </c>
      <c r="AH129" s="25">
        <v>41834.091420040386</v>
      </c>
    </row>
    <row r="130" spans="1:34" ht="15">
      <c r="A130">
        <v>2009</v>
      </c>
      <c r="B130" t="s">
        <v>27</v>
      </c>
      <c r="C130" s="25">
        <v>297.8</v>
      </c>
      <c r="D130" s="25">
        <v>157914.8863</v>
      </c>
      <c r="E130" s="25">
        <v>370778.7457</v>
      </c>
      <c r="F130" s="25">
        <v>56154.963873123</v>
      </c>
      <c r="G130" s="26">
        <v>0.9359999999999999</v>
      </c>
      <c r="H130" s="26">
        <v>0.096</v>
      </c>
      <c r="I130" s="25">
        <v>0</v>
      </c>
      <c r="J130" s="25">
        <v>147808.3335</v>
      </c>
      <c r="K130" s="2">
        <v>35594.75959</v>
      </c>
      <c r="L130" s="25">
        <v>0</v>
      </c>
      <c r="M130" s="25">
        <v>37.350824616000004</v>
      </c>
      <c r="N130" s="25">
        <v>19025.13822276</v>
      </c>
      <c r="O130" s="25">
        <v>0</v>
      </c>
      <c r="P130" s="25">
        <v>0</v>
      </c>
      <c r="Q130" s="2">
        <v>28435.983154974</v>
      </c>
      <c r="R130" s="2">
        <v>26226.25802772</v>
      </c>
      <c r="S130" s="2">
        <v>65.9</v>
      </c>
      <c r="T130" s="2">
        <v>13625</v>
      </c>
      <c r="U130" s="2">
        <v>0</v>
      </c>
      <c r="V130" s="2">
        <v>0</v>
      </c>
      <c r="W130" s="2">
        <v>0</v>
      </c>
      <c r="X130" s="2">
        <v>0</v>
      </c>
      <c r="Y130" s="2">
        <v>0</v>
      </c>
      <c r="Z130" s="2">
        <v>0</v>
      </c>
      <c r="AA130" s="2">
        <v>0</v>
      </c>
      <c r="AB130" s="27">
        <f aca="true" t="shared" si="6" ref="AB130:AB193">IF(D130=0,0,(S130+V130)/D130)</f>
        <v>0.000417313411952854</v>
      </c>
      <c r="AC130" s="27">
        <f aca="true" t="shared" si="7" ref="AC130:AC193">IF(E130=0,0,(T130+W130)/E130)</f>
        <v>0.03674698228529014</v>
      </c>
      <c r="AD130" s="27">
        <f aca="true" t="shared" si="8" ref="AD130:AD193">IF(F130=0,0,(U130+X130)/F130)</f>
        <v>0</v>
      </c>
      <c r="AE130" s="28">
        <v>410.556555876931</v>
      </c>
      <c r="AF130" s="2">
        <v>-29947.57992</v>
      </c>
      <c r="AG130" s="25">
        <v>0</v>
      </c>
      <c r="AH130" s="25">
        <v>132459.70663480228</v>
      </c>
    </row>
    <row r="131" spans="1:34" ht="15">
      <c r="A131">
        <v>2010</v>
      </c>
      <c r="B131" t="s">
        <v>27</v>
      </c>
      <c r="C131" s="25">
        <v>440.1</v>
      </c>
      <c r="D131" s="25">
        <v>157940.7029</v>
      </c>
      <c r="E131" s="25">
        <v>370778.7457</v>
      </c>
      <c r="F131" s="25">
        <v>56154.963873123</v>
      </c>
      <c r="G131" s="26">
        <v>0.97</v>
      </c>
      <c r="H131" s="26">
        <v>0.28300000000000003</v>
      </c>
      <c r="I131" s="25">
        <v>0</v>
      </c>
      <c r="J131" s="25">
        <v>153202.4818</v>
      </c>
      <c r="K131" s="2">
        <v>104930.385</v>
      </c>
      <c r="L131" s="25">
        <v>0</v>
      </c>
      <c r="M131" s="25">
        <v>0</v>
      </c>
      <c r="N131" s="25">
        <v>14108.79053565</v>
      </c>
      <c r="O131" s="25">
        <v>242.11338099300002</v>
      </c>
      <c r="P131" s="25">
        <v>-54.21493161</v>
      </c>
      <c r="Q131" s="2">
        <v>38066.270768466005</v>
      </c>
      <c r="R131" s="2">
        <v>17519.16790026</v>
      </c>
      <c r="S131" s="2">
        <v>386.20000000000005</v>
      </c>
      <c r="T131" s="2">
        <v>32662</v>
      </c>
      <c r="U131" s="2">
        <v>0</v>
      </c>
      <c r="V131" s="2">
        <v>0</v>
      </c>
      <c r="W131" s="2">
        <v>0</v>
      </c>
      <c r="X131" s="2">
        <v>0</v>
      </c>
      <c r="Y131" s="2">
        <v>0</v>
      </c>
      <c r="Z131" s="2">
        <v>0</v>
      </c>
      <c r="AA131" s="2">
        <v>0</v>
      </c>
      <c r="AB131" s="27">
        <f t="shared" si="6"/>
        <v>0.0024452214844486427</v>
      </c>
      <c r="AC131" s="27">
        <f t="shared" si="7"/>
        <v>0.08809027048823095</v>
      </c>
      <c r="AD131" s="27">
        <f t="shared" si="8"/>
        <v>0</v>
      </c>
      <c r="AE131" s="28">
        <v>202.831685003514</v>
      </c>
      <c r="AF131" s="2">
        <v>-19566.71859</v>
      </c>
      <c r="AG131" s="25">
        <v>0</v>
      </c>
      <c r="AH131" s="25">
        <v>150584.17936133643</v>
      </c>
    </row>
    <row r="132" spans="1:34" ht="15">
      <c r="A132">
        <v>2011</v>
      </c>
      <c r="B132" t="s">
        <v>27</v>
      </c>
      <c r="C132" s="25">
        <v>650.3</v>
      </c>
      <c r="D132" s="25">
        <v>161389.2459</v>
      </c>
      <c r="E132" s="25">
        <v>370652.909</v>
      </c>
      <c r="F132" s="25">
        <v>56154.963873123</v>
      </c>
      <c r="G132" s="26">
        <v>0.8959999999999999</v>
      </c>
      <c r="H132" s="26">
        <v>0.715</v>
      </c>
      <c r="I132" s="25">
        <v>-131.617191504</v>
      </c>
      <c r="J132" s="25">
        <v>144604.7643</v>
      </c>
      <c r="K132" s="2">
        <v>265016.829944944</v>
      </c>
      <c r="L132" s="25">
        <v>30888.020325747002</v>
      </c>
      <c r="M132" s="25">
        <v>96.711956595</v>
      </c>
      <c r="N132" s="25">
        <v>18.07164387</v>
      </c>
      <c r="O132" s="25">
        <v>2822.4328482150004</v>
      </c>
      <c r="P132" s="25">
        <v>1740.90169281</v>
      </c>
      <c r="Q132" s="2">
        <v>108895.662188937</v>
      </c>
      <c r="R132" s="2">
        <v>17051.02626858</v>
      </c>
      <c r="S132" s="2">
        <v>1312.2</v>
      </c>
      <c r="T132" s="2">
        <v>40243</v>
      </c>
      <c r="U132" s="2">
        <v>0</v>
      </c>
      <c r="V132" s="2">
        <v>0</v>
      </c>
      <c r="W132" s="2">
        <v>2824</v>
      </c>
      <c r="X132" s="2">
        <v>95</v>
      </c>
      <c r="Y132" s="2">
        <v>0</v>
      </c>
      <c r="Z132" s="2">
        <v>0</v>
      </c>
      <c r="AA132" s="2">
        <v>0</v>
      </c>
      <c r="AB132" s="27">
        <f t="shared" si="6"/>
        <v>0.008130653270497746</v>
      </c>
      <c r="AC132" s="27">
        <f t="shared" si="7"/>
        <v>0.11619226223312873</v>
      </c>
      <c r="AD132" s="27">
        <f t="shared" si="8"/>
        <v>0.00169174714838467</v>
      </c>
      <c r="AE132" s="28">
        <v>40.8513131921508</v>
      </c>
      <c r="AF132" s="2">
        <v>-18754.58272</v>
      </c>
      <c r="AG132" s="25">
        <v>0</v>
      </c>
      <c r="AH132" s="25">
        <v>202175.86229819586</v>
      </c>
    </row>
    <row r="133" spans="1:34" ht="15">
      <c r="A133">
        <v>2012</v>
      </c>
      <c r="B133" t="s">
        <v>27</v>
      </c>
      <c r="C133" s="25">
        <v>404.8</v>
      </c>
      <c r="D133" s="25">
        <v>161389.2459</v>
      </c>
      <c r="E133" s="25">
        <v>370778.7457</v>
      </c>
      <c r="F133" s="25">
        <v>56154.963873123</v>
      </c>
      <c r="G133" s="26">
        <v>0.547</v>
      </c>
      <c r="H133" s="26">
        <v>0.419</v>
      </c>
      <c r="I133" s="25">
        <v>0</v>
      </c>
      <c r="J133" s="25">
        <v>88279.91748</v>
      </c>
      <c r="K133" s="2">
        <v>155356.2945</v>
      </c>
      <c r="L133" s="25">
        <v>31416.712355133</v>
      </c>
      <c r="M133" s="25">
        <v>1014.9197284050001</v>
      </c>
      <c r="N133" s="25">
        <v>1186.70461413</v>
      </c>
      <c r="O133" s="25">
        <v>19902.209035566</v>
      </c>
      <c r="P133" s="25">
        <v>47512.07284317</v>
      </c>
      <c r="Q133" s="2">
        <v>251777.23988337902</v>
      </c>
      <c r="R133" s="2">
        <v>74338.99789094999</v>
      </c>
      <c r="S133" s="2">
        <v>8264.970000000001</v>
      </c>
      <c r="T133" s="2">
        <v>47651.95</v>
      </c>
      <c r="U133" s="2">
        <v>0</v>
      </c>
      <c r="V133" s="2">
        <v>2109</v>
      </c>
      <c r="W133" s="2">
        <v>7339</v>
      </c>
      <c r="X133" s="2">
        <v>95</v>
      </c>
      <c r="Y133" s="2">
        <v>0</v>
      </c>
      <c r="Z133" s="2">
        <v>0</v>
      </c>
      <c r="AA133" s="2">
        <v>0</v>
      </c>
      <c r="AB133" s="27">
        <f t="shared" si="6"/>
        <v>0.06427918999279493</v>
      </c>
      <c r="AC133" s="27">
        <f t="shared" si="7"/>
        <v>0.14831203416523125</v>
      </c>
      <c r="AD133" s="27">
        <f t="shared" si="8"/>
        <v>0.00169174714838467</v>
      </c>
      <c r="AE133" s="28">
        <v>24.5096481634482</v>
      </c>
      <c r="AF133" s="2">
        <v>12874.00664</v>
      </c>
      <c r="AG133" s="25">
        <v>0</v>
      </c>
      <c r="AH133" s="25">
        <v>335972.6041269309</v>
      </c>
    </row>
    <row r="134" spans="1:34" ht="15">
      <c r="A134">
        <v>2013</v>
      </c>
      <c r="B134" t="s">
        <v>27</v>
      </c>
      <c r="C134" s="25">
        <v>275.5</v>
      </c>
      <c r="D134" s="25">
        <v>161261.0232</v>
      </c>
      <c r="E134" s="25">
        <v>371751.2011</v>
      </c>
      <c r="F134" s="25">
        <v>56154.963873123</v>
      </c>
      <c r="G134" s="26">
        <v>1.001</v>
      </c>
      <c r="H134" s="26">
        <v>0.6459999999999999</v>
      </c>
      <c r="I134" s="25">
        <v>0</v>
      </c>
      <c r="J134" s="25">
        <v>161422.2843</v>
      </c>
      <c r="K134" s="2">
        <v>240151.2759</v>
      </c>
      <c r="L134" s="25">
        <v>31096.78475619</v>
      </c>
      <c r="M134" s="25">
        <v>11.11631685</v>
      </c>
      <c r="N134" s="25">
        <v>0</v>
      </c>
      <c r="O134" s="25">
        <v>4837.598766783</v>
      </c>
      <c r="P134" s="25">
        <v>13635.485577149999</v>
      </c>
      <c r="Q134" s="2">
        <v>168972.46264674002</v>
      </c>
      <c r="R134" s="2">
        <v>-121.33818027</v>
      </c>
      <c r="S134" s="2">
        <v>12016.880000000001</v>
      </c>
      <c r="T134" s="2">
        <v>51892.95</v>
      </c>
      <c r="U134" s="2">
        <v>0</v>
      </c>
      <c r="V134" s="2">
        <v>2109</v>
      </c>
      <c r="W134" s="2">
        <v>7339</v>
      </c>
      <c r="X134" s="2">
        <v>95</v>
      </c>
      <c r="Y134" s="2">
        <v>0</v>
      </c>
      <c r="Z134" s="2">
        <v>0</v>
      </c>
      <c r="AA134" s="2">
        <v>0</v>
      </c>
      <c r="AB134" s="27">
        <f t="shared" si="6"/>
        <v>0.08759636841991712</v>
      </c>
      <c r="AC134" s="27">
        <f t="shared" si="7"/>
        <v>0.15933223571231117</v>
      </c>
      <c r="AD134" s="27">
        <f t="shared" si="8"/>
        <v>0.00169174714838467</v>
      </c>
      <c r="AE134" s="28">
        <v>35.0614595840613</v>
      </c>
      <c r="AF134" s="2">
        <v>24133.30156</v>
      </c>
      <c r="AG134" s="25">
        <v>0</v>
      </c>
      <c r="AH134" s="25">
        <v>490879.5535696845</v>
      </c>
    </row>
    <row r="135" spans="1:34" ht="15">
      <c r="A135">
        <v>2014</v>
      </c>
      <c r="B135" t="s">
        <v>27</v>
      </c>
      <c r="C135" s="25">
        <v>370.5</v>
      </c>
      <c r="D135" s="25">
        <v>161389.2459</v>
      </c>
      <c r="E135" s="25">
        <v>371329.8927</v>
      </c>
      <c r="F135" s="25">
        <v>56154.963873123</v>
      </c>
      <c r="G135" s="26">
        <v>1</v>
      </c>
      <c r="H135" s="26">
        <v>0.957157629</v>
      </c>
      <c r="I135" s="25">
        <v>0</v>
      </c>
      <c r="J135" s="25">
        <v>161389.2459</v>
      </c>
      <c r="K135" s="2">
        <v>355421.2397</v>
      </c>
      <c r="L135" s="25">
        <v>30481.607781711</v>
      </c>
      <c r="M135" s="25">
        <v>0</v>
      </c>
      <c r="N135" s="25">
        <v>0</v>
      </c>
      <c r="O135" s="25">
        <v>4017.6592359270003</v>
      </c>
      <c r="P135" s="25">
        <v>13046.0057652</v>
      </c>
      <c r="Q135" s="2">
        <v>46510.447374063006</v>
      </c>
      <c r="R135" s="2">
        <v>-230.62859795999998</v>
      </c>
      <c r="S135" s="2">
        <v>15068.880000000001</v>
      </c>
      <c r="T135" s="2">
        <v>52501.95</v>
      </c>
      <c r="U135" s="2">
        <v>0</v>
      </c>
      <c r="V135" s="2">
        <v>2333.4</v>
      </c>
      <c r="W135" s="2">
        <v>7493</v>
      </c>
      <c r="X135" s="2">
        <v>95</v>
      </c>
      <c r="Y135" s="2">
        <v>0</v>
      </c>
      <c r="Z135" s="2">
        <v>0</v>
      </c>
      <c r="AA135" s="2">
        <v>0</v>
      </c>
      <c r="AB135" s="27">
        <f t="shared" si="6"/>
        <v>0.1078280024356939</v>
      </c>
      <c r="AC135" s="27">
        <f t="shared" si="7"/>
        <v>0.16156778966478288</v>
      </c>
      <c r="AD135" s="27">
        <f t="shared" si="8"/>
        <v>0.00169174714838467</v>
      </c>
      <c r="AE135" s="28">
        <v>74.7730571611562</v>
      </c>
      <c r="AF135" s="2">
        <v>-28904.69154</v>
      </c>
      <c r="AG135" s="25">
        <v>0</v>
      </c>
      <c r="AH135" s="25">
        <v>373820.8134549053</v>
      </c>
    </row>
    <row r="136" spans="1:34" ht="15">
      <c r="A136">
        <v>2015</v>
      </c>
      <c r="B136" t="s">
        <v>27</v>
      </c>
      <c r="C136" s="25">
        <v>236.5</v>
      </c>
      <c r="D136" s="25">
        <v>164914.077</v>
      </c>
      <c r="E136" s="25">
        <v>371751.2011</v>
      </c>
      <c r="F136" s="25">
        <v>56154.963873123</v>
      </c>
      <c r="G136" s="26">
        <v>0.97</v>
      </c>
      <c r="H136" s="26">
        <v>0.61</v>
      </c>
      <c r="I136" s="25">
        <v>197.203460919</v>
      </c>
      <c r="J136" s="25">
        <v>159966.6547</v>
      </c>
      <c r="K136" s="2">
        <v>226768.2326824</v>
      </c>
      <c r="L136" s="25">
        <v>2634.122440776</v>
      </c>
      <c r="M136" s="25">
        <v>0</v>
      </c>
      <c r="N136" s="25">
        <v>0</v>
      </c>
      <c r="O136" s="25">
        <v>2059.186533294</v>
      </c>
      <c r="P136" s="25">
        <v>8479.04319291</v>
      </c>
      <c r="Q136" s="2">
        <v>111654.50970477001</v>
      </c>
      <c r="R136" s="2">
        <v>-161.78424035999998</v>
      </c>
      <c r="S136" s="2">
        <v>15068.880000000001</v>
      </c>
      <c r="T136" s="2">
        <v>52501.95</v>
      </c>
      <c r="U136" s="2">
        <v>0</v>
      </c>
      <c r="V136" s="2">
        <v>2553.3</v>
      </c>
      <c r="W136" s="2">
        <v>9413.3</v>
      </c>
      <c r="X136" s="2">
        <v>95</v>
      </c>
      <c r="Y136" s="2">
        <v>0</v>
      </c>
      <c r="Z136" s="2">
        <v>0</v>
      </c>
      <c r="AA136" s="2">
        <v>0</v>
      </c>
      <c r="AB136" s="27">
        <f t="shared" si="6"/>
        <v>0.10685673606868624</v>
      </c>
      <c r="AC136" s="27">
        <f t="shared" si="7"/>
        <v>0.166550235256254</v>
      </c>
      <c r="AD136" s="27">
        <f t="shared" si="8"/>
        <v>0.00169174714838467</v>
      </c>
      <c r="AE136" s="28">
        <v>123.642301729676</v>
      </c>
      <c r="AF136" s="2">
        <v>8715.837157</v>
      </c>
      <c r="AG136" s="25">
        <v>0</v>
      </c>
      <c r="AH136" s="25">
        <v>332185.37052313995</v>
      </c>
    </row>
    <row r="137" spans="1:34" ht="15">
      <c r="A137">
        <v>2016</v>
      </c>
      <c r="B137" t="s">
        <v>27</v>
      </c>
      <c r="C137" s="25">
        <v>297.1</v>
      </c>
      <c r="D137" s="25">
        <v>164914.077</v>
      </c>
      <c r="E137" s="25">
        <v>371751.2011</v>
      </c>
      <c r="F137" s="25">
        <v>56154.963873123</v>
      </c>
      <c r="G137" s="26">
        <v>0.97</v>
      </c>
      <c r="H137" s="26">
        <v>0.23</v>
      </c>
      <c r="I137" s="25">
        <v>0</v>
      </c>
      <c r="J137" s="25">
        <v>159966.6547</v>
      </c>
      <c r="K137" s="2">
        <v>85502.77626</v>
      </c>
      <c r="L137" s="25">
        <v>0</v>
      </c>
      <c r="M137" s="25">
        <v>0</v>
      </c>
      <c r="N137" s="25">
        <v>0</v>
      </c>
      <c r="O137" s="25">
        <v>670.758558729</v>
      </c>
      <c r="P137" s="25">
        <v>5310.4816343699995</v>
      </c>
      <c r="Q137" s="2">
        <v>113933.799311694</v>
      </c>
      <c r="R137" s="2">
        <v>-115.31429897999999</v>
      </c>
      <c r="S137" s="2">
        <v>15068.880000000001</v>
      </c>
      <c r="T137" s="2">
        <v>52501.95</v>
      </c>
      <c r="U137" s="2">
        <v>0</v>
      </c>
      <c r="V137" s="2">
        <v>2553.3</v>
      </c>
      <c r="W137" s="2">
        <v>11142.9</v>
      </c>
      <c r="X137" s="2">
        <v>95</v>
      </c>
      <c r="Y137" s="2">
        <v>182</v>
      </c>
      <c r="Z137" s="2">
        <v>0</v>
      </c>
      <c r="AA137" s="2">
        <v>0</v>
      </c>
      <c r="AB137" s="27">
        <f t="shared" si="6"/>
        <v>0.10685673606868624</v>
      </c>
      <c r="AC137" s="27">
        <f t="shared" si="7"/>
        <v>0.17120280932967238</v>
      </c>
      <c r="AD137" s="27">
        <f t="shared" si="8"/>
        <v>0.00169174714838467</v>
      </c>
      <c r="AE137" s="28">
        <v>240.548254601806</v>
      </c>
      <c r="AF137" s="2">
        <v>-6335.322369</v>
      </c>
      <c r="AG137" s="25">
        <v>0</v>
      </c>
      <c r="AH137" s="25">
        <v>213155.19162247336</v>
      </c>
    </row>
    <row r="138" spans="1:34" ht="15">
      <c r="A138">
        <v>2017</v>
      </c>
      <c r="B138" t="s">
        <v>27</v>
      </c>
      <c r="C138" s="25">
        <v>419.8</v>
      </c>
      <c r="D138" s="25">
        <v>164914.077</v>
      </c>
      <c r="E138" s="25">
        <v>371751.2011</v>
      </c>
      <c r="F138" s="25">
        <v>56154.963873123</v>
      </c>
      <c r="G138" s="26">
        <v>1</v>
      </c>
      <c r="H138" s="26">
        <v>0.83</v>
      </c>
      <c r="I138" s="25">
        <v>0</v>
      </c>
      <c r="J138" s="25">
        <v>164914.077</v>
      </c>
      <c r="K138" s="2">
        <v>308553.4969</v>
      </c>
      <c r="L138" s="25">
        <v>30474.937991601</v>
      </c>
      <c r="M138" s="25">
        <v>0</v>
      </c>
      <c r="N138" s="25">
        <v>0</v>
      </c>
      <c r="O138" s="25">
        <v>9098.483015388001</v>
      </c>
      <c r="P138" s="25">
        <v>10998.746681069999</v>
      </c>
      <c r="Q138" s="2">
        <v>100851.228337266</v>
      </c>
      <c r="R138" s="2">
        <v>-349.38511481999996</v>
      </c>
      <c r="S138" s="2">
        <v>15068.880000000001</v>
      </c>
      <c r="T138" s="2">
        <v>52501.95</v>
      </c>
      <c r="U138" s="2">
        <v>0</v>
      </c>
      <c r="V138" s="2">
        <v>2553.3</v>
      </c>
      <c r="W138" s="2">
        <v>13482.9</v>
      </c>
      <c r="X138" s="2">
        <v>95</v>
      </c>
      <c r="Y138" s="2">
        <v>182</v>
      </c>
      <c r="Z138" s="2">
        <v>0</v>
      </c>
      <c r="AA138" s="2">
        <v>0</v>
      </c>
      <c r="AB138" s="27">
        <f t="shared" si="6"/>
        <v>0.10685673606868624</v>
      </c>
      <c r="AC138" s="27">
        <f t="shared" si="7"/>
        <v>0.17749734178330268</v>
      </c>
      <c r="AD138" s="27">
        <f t="shared" si="8"/>
        <v>0.00169174714838467</v>
      </c>
      <c r="AE138" s="28">
        <v>63.8506329781593</v>
      </c>
      <c r="AF138" s="2">
        <v>-49271.18466</v>
      </c>
      <c r="AG138" s="25">
        <v>0</v>
      </c>
      <c r="AH138" s="25">
        <v>314182.051022107</v>
      </c>
    </row>
    <row r="139" spans="1:34" ht="15">
      <c r="A139">
        <v>2018</v>
      </c>
      <c r="B139" t="s">
        <v>27</v>
      </c>
      <c r="C139" s="25">
        <v>303.9</v>
      </c>
      <c r="D139" s="25">
        <v>164914.077</v>
      </c>
      <c r="E139" s="25">
        <v>371751.2011</v>
      </c>
      <c r="F139" s="25">
        <v>56154.963873123</v>
      </c>
      <c r="G139" s="26">
        <v>0.97</v>
      </c>
      <c r="H139" s="26">
        <v>0.49</v>
      </c>
      <c r="I139" s="25">
        <v>0</v>
      </c>
      <c r="J139" s="25">
        <v>159966.6547</v>
      </c>
      <c r="K139" s="2">
        <v>182158.0885</v>
      </c>
      <c r="L139" s="25">
        <v>0</v>
      </c>
      <c r="M139" s="25">
        <v>0</v>
      </c>
      <c r="N139" s="25">
        <v>0</v>
      </c>
      <c r="O139" s="25">
        <v>1138.31084544</v>
      </c>
      <c r="P139" s="25">
        <v>5847.46762365</v>
      </c>
      <c r="Q139" s="2">
        <v>162376.04022795</v>
      </c>
      <c r="R139" s="2">
        <v>-196.20641916</v>
      </c>
      <c r="S139" s="2">
        <v>15068.880000000001</v>
      </c>
      <c r="T139" s="2">
        <v>52501.95</v>
      </c>
      <c r="U139" s="2">
        <v>0</v>
      </c>
      <c r="V139" s="2">
        <v>2553.3</v>
      </c>
      <c r="W139" s="2">
        <v>13482.9</v>
      </c>
      <c r="X139" s="2">
        <v>95</v>
      </c>
      <c r="Y139" s="2">
        <v>182</v>
      </c>
      <c r="Z139" s="2">
        <v>0</v>
      </c>
      <c r="AA139" s="2">
        <v>0</v>
      </c>
      <c r="AB139" s="27">
        <f t="shared" si="6"/>
        <v>0.10685673606868624</v>
      </c>
      <c r="AC139" s="27">
        <f t="shared" si="7"/>
        <v>0.17749734178330268</v>
      </c>
      <c r="AD139" s="27">
        <f t="shared" si="8"/>
        <v>0.00169174714838467</v>
      </c>
      <c r="AE139" s="28">
        <v>132.25068575774</v>
      </c>
      <c r="AF139" s="2">
        <v>0</v>
      </c>
      <c r="AG139" s="25">
        <v>0</v>
      </c>
      <c r="AH139" s="25">
        <v>321113.20117724873</v>
      </c>
    </row>
    <row r="140" spans="1:34" ht="15">
      <c r="A140">
        <v>2019</v>
      </c>
      <c r="B140" t="s">
        <v>27</v>
      </c>
      <c r="C140" s="25">
        <v>213</v>
      </c>
      <c r="D140" s="25">
        <v>164914.077</v>
      </c>
      <c r="E140" s="25">
        <v>371751.2011</v>
      </c>
      <c r="F140" s="25">
        <v>56154.963873123</v>
      </c>
      <c r="G140" s="26">
        <v>0.97</v>
      </c>
      <c r="H140" s="26">
        <v>0</v>
      </c>
      <c r="I140" s="25">
        <v>0</v>
      </c>
      <c r="J140" s="25">
        <v>159966.6547</v>
      </c>
      <c r="K140" s="2">
        <v>0</v>
      </c>
      <c r="L140" s="25">
        <v>0</v>
      </c>
      <c r="M140" s="25">
        <v>0</v>
      </c>
      <c r="N140" s="25">
        <v>0</v>
      </c>
      <c r="O140" s="25">
        <v>61.584395349000005</v>
      </c>
      <c r="P140" s="25">
        <v>4609.12974132</v>
      </c>
      <c r="Q140" s="2">
        <v>120762.10809997501</v>
      </c>
      <c r="R140" s="2">
        <v>-583.4559306599999</v>
      </c>
      <c r="S140" s="2">
        <v>15068.880000000001</v>
      </c>
      <c r="T140" s="2">
        <v>52501.95</v>
      </c>
      <c r="U140" s="2">
        <v>0</v>
      </c>
      <c r="V140" s="2">
        <v>2553.3</v>
      </c>
      <c r="W140" s="2">
        <v>13482.9</v>
      </c>
      <c r="X140" s="2">
        <v>95</v>
      </c>
      <c r="Y140" s="2">
        <v>182</v>
      </c>
      <c r="Z140" s="2">
        <v>0</v>
      </c>
      <c r="AA140" s="2">
        <v>0</v>
      </c>
      <c r="AB140" s="27">
        <f t="shared" si="6"/>
        <v>0.10685673606868624</v>
      </c>
      <c r="AC140" s="27">
        <f t="shared" si="7"/>
        <v>0.17749734178330268</v>
      </c>
      <c r="AD140" s="27">
        <f t="shared" si="8"/>
        <v>0.00169174714838467</v>
      </c>
      <c r="AE140" s="28">
        <v>439.0534235</v>
      </c>
      <c r="AF140" s="2">
        <v>0</v>
      </c>
      <c r="AG140" s="25">
        <v>0</v>
      </c>
      <c r="AH140" s="25">
        <v>182473.98027566378</v>
      </c>
    </row>
    <row r="141" spans="1:34" ht="15">
      <c r="A141">
        <v>2020</v>
      </c>
      <c r="B141" t="s">
        <v>27</v>
      </c>
      <c r="C141" s="25">
        <v>327.6</v>
      </c>
      <c r="D141" s="25">
        <v>164914.077</v>
      </c>
      <c r="E141" s="25">
        <v>371751.2011</v>
      </c>
      <c r="F141" s="25">
        <v>56154.963873123</v>
      </c>
      <c r="G141" s="26">
        <v>1</v>
      </c>
      <c r="H141" s="26">
        <v>0</v>
      </c>
      <c r="I141" s="25">
        <v>0</v>
      </c>
      <c r="J141" s="25">
        <v>164914.07696739</v>
      </c>
      <c r="K141" s="2">
        <v>0</v>
      </c>
      <c r="L141" s="25">
        <v>0</v>
      </c>
      <c r="M141" s="25">
        <v>0</v>
      </c>
      <c r="N141" s="25">
        <v>0</v>
      </c>
      <c r="O141" s="25">
        <v>0</v>
      </c>
      <c r="P141" s="25">
        <v>0</v>
      </c>
      <c r="Q141" s="2">
        <v>66915.21049</v>
      </c>
      <c r="R141" s="2">
        <v>0</v>
      </c>
      <c r="S141" s="2">
        <v>15068.880000000001</v>
      </c>
      <c r="T141" s="2">
        <v>52501.95</v>
      </c>
      <c r="U141" s="2">
        <v>0</v>
      </c>
      <c r="V141" s="2">
        <v>2553.3</v>
      </c>
      <c r="W141" s="2">
        <v>13482.9</v>
      </c>
      <c r="X141" s="2">
        <v>95</v>
      </c>
      <c r="Y141" s="2">
        <v>182</v>
      </c>
      <c r="Z141" s="2">
        <v>0</v>
      </c>
      <c r="AA141" s="2">
        <v>0</v>
      </c>
      <c r="AB141" s="27">
        <f t="shared" si="6"/>
        <v>0.10685673606868624</v>
      </c>
      <c r="AC141" s="27">
        <f t="shared" si="7"/>
        <v>0.17749734178330268</v>
      </c>
      <c r="AD141" s="27">
        <f t="shared" si="8"/>
        <v>0.00169174714838467</v>
      </c>
      <c r="AE141" s="28">
        <v>0</v>
      </c>
      <c r="AF141" s="2">
        <v>0</v>
      </c>
      <c r="AG141" s="25">
        <v>0</v>
      </c>
      <c r="AH141" s="25" t="s">
        <v>115</v>
      </c>
    </row>
    <row r="142" spans="1:34" ht="15">
      <c r="A142">
        <v>2001</v>
      </c>
      <c r="B142" t="s">
        <v>28</v>
      </c>
      <c r="C142" s="25">
        <v>407.2</v>
      </c>
      <c r="D142" s="25">
        <v>274743</v>
      </c>
      <c r="E142" s="25">
        <v>2029935</v>
      </c>
      <c r="F142" s="25">
        <v>192954</v>
      </c>
      <c r="G142" s="26">
        <v>1</v>
      </c>
      <c r="H142" s="26">
        <v>0.9</v>
      </c>
      <c r="I142" s="25">
        <v>0</v>
      </c>
      <c r="J142" s="25">
        <v>274743</v>
      </c>
      <c r="K142" s="2">
        <v>1826941.5</v>
      </c>
      <c r="L142" s="25">
        <v>0</v>
      </c>
      <c r="M142" s="25">
        <v>0</v>
      </c>
      <c r="N142" s="25">
        <v>0</v>
      </c>
      <c r="O142" s="25">
        <v>0</v>
      </c>
      <c r="P142" s="25">
        <v>0</v>
      </c>
      <c r="Q142" s="2">
        <v>182694.15</v>
      </c>
      <c r="R142" s="2">
        <v>0</v>
      </c>
      <c r="S142" s="2">
        <v>0</v>
      </c>
      <c r="T142" s="2">
        <v>0</v>
      </c>
      <c r="U142" s="2">
        <v>0</v>
      </c>
      <c r="V142" s="2">
        <v>0</v>
      </c>
      <c r="W142" s="2">
        <v>0</v>
      </c>
      <c r="X142" s="2">
        <v>0</v>
      </c>
      <c r="Y142" s="2">
        <v>0</v>
      </c>
      <c r="Z142" s="2">
        <v>0</v>
      </c>
      <c r="AA142" s="2">
        <v>0</v>
      </c>
      <c r="AB142" s="27">
        <f t="shared" si="6"/>
        <v>0</v>
      </c>
      <c r="AC142" s="27">
        <f t="shared" si="7"/>
        <v>0</v>
      </c>
      <c r="AD142" s="27">
        <f t="shared" si="8"/>
        <v>0</v>
      </c>
      <c r="AE142" s="28">
        <v>24.2082494446792</v>
      </c>
      <c r="AF142" s="2">
        <v>-30177</v>
      </c>
      <c r="AG142" s="25">
        <v>0</v>
      </c>
      <c r="AH142" s="25">
        <v>1970010.75</v>
      </c>
    </row>
    <row r="143" spans="1:34" ht="15">
      <c r="A143">
        <v>2002</v>
      </c>
      <c r="B143" t="s">
        <v>28</v>
      </c>
      <c r="C143" s="25">
        <v>343.1</v>
      </c>
      <c r="D143" s="25">
        <v>274743</v>
      </c>
      <c r="E143" s="25">
        <v>2029935</v>
      </c>
      <c r="F143" s="25">
        <v>192954</v>
      </c>
      <c r="G143" s="26">
        <v>1</v>
      </c>
      <c r="H143" s="26">
        <v>0.72</v>
      </c>
      <c r="I143" s="25">
        <v>0</v>
      </c>
      <c r="J143" s="25">
        <v>274743</v>
      </c>
      <c r="K143" s="2">
        <v>1461553.2</v>
      </c>
      <c r="L143" s="25">
        <v>0</v>
      </c>
      <c r="M143" s="25">
        <v>0</v>
      </c>
      <c r="N143" s="25">
        <v>0</v>
      </c>
      <c r="O143" s="25">
        <v>142095.45</v>
      </c>
      <c r="P143" s="25">
        <v>0</v>
      </c>
      <c r="Q143" s="2">
        <v>284190.9</v>
      </c>
      <c r="R143" s="2">
        <v>0</v>
      </c>
      <c r="S143" s="2">
        <v>0</v>
      </c>
      <c r="T143" s="2">
        <v>0</v>
      </c>
      <c r="U143" s="2">
        <v>0</v>
      </c>
      <c r="V143" s="2">
        <v>0</v>
      </c>
      <c r="W143" s="2">
        <v>0</v>
      </c>
      <c r="X143" s="2">
        <v>0</v>
      </c>
      <c r="Y143" s="2">
        <v>0</v>
      </c>
      <c r="Z143" s="2">
        <v>0</v>
      </c>
      <c r="AA143" s="2">
        <v>0</v>
      </c>
      <c r="AB143" s="27">
        <f t="shared" si="6"/>
        <v>0</v>
      </c>
      <c r="AC143" s="27">
        <f t="shared" si="7"/>
        <v>0</v>
      </c>
      <c r="AD143" s="27">
        <f t="shared" si="8"/>
        <v>0</v>
      </c>
      <c r="AE143" s="28">
        <v>63.4023352053477</v>
      </c>
      <c r="AF143" s="2">
        <v>31487</v>
      </c>
      <c r="AG143" s="25">
        <v>0</v>
      </c>
      <c r="AH143" s="25">
        <v>1767783.2000000002</v>
      </c>
    </row>
    <row r="144" spans="1:34" ht="15">
      <c r="A144">
        <v>2003</v>
      </c>
      <c r="B144" t="s">
        <v>28</v>
      </c>
      <c r="C144" s="25">
        <v>239.3</v>
      </c>
      <c r="D144" s="25">
        <v>274743</v>
      </c>
      <c r="E144" s="25">
        <v>2029935</v>
      </c>
      <c r="F144" s="25">
        <v>192954</v>
      </c>
      <c r="G144" s="26">
        <v>1</v>
      </c>
      <c r="H144" s="26">
        <v>0.38</v>
      </c>
      <c r="I144" s="25">
        <v>0</v>
      </c>
      <c r="J144" s="25">
        <v>274743</v>
      </c>
      <c r="K144" s="2">
        <v>771375.3</v>
      </c>
      <c r="L144" s="25">
        <v>0</v>
      </c>
      <c r="M144" s="25">
        <v>0</v>
      </c>
      <c r="N144" s="25">
        <v>0</v>
      </c>
      <c r="O144" s="25">
        <v>0</v>
      </c>
      <c r="P144" s="25">
        <v>0</v>
      </c>
      <c r="Q144" s="2">
        <v>142095.45</v>
      </c>
      <c r="R144" s="2">
        <v>0</v>
      </c>
      <c r="S144" s="2">
        <v>0</v>
      </c>
      <c r="T144" s="2">
        <v>0</v>
      </c>
      <c r="U144" s="2">
        <v>0</v>
      </c>
      <c r="V144" s="2">
        <v>0</v>
      </c>
      <c r="W144" s="2">
        <v>0</v>
      </c>
      <c r="X144" s="2">
        <v>0</v>
      </c>
      <c r="Y144" s="2">
        <v>0</v>
      </c>
      <c r="Z144" s="2">
        <v>0</v>
      </c>
      <c r="AA144" s="2">
        <v>0</v>
      </c>
      <c r="AB144" s="27">
        <f t="shared" si="6"/>
        <v>0</v>
      </c>
      <c r="AC144" s="27">
        <f t="shared" si="7"/>
        <v>0</v>
      </c>
      <c r="AD144" s="27">
        <f t="shared" si="8"/>
        <v>0</v>
      </c>
      <c r="AE144" s="28">
        <v>306.661775805957</v>
      </c>
      <c r="AF144" s="2">
        <v>-14489</v>
      </c>
      <c r="AG144" s="25">
        <v>0</v>
      </c>
      <c r="AH144" s="25">
        <v>1092527.35</v>
      </c>
    </row>
    <row r="145" spans="1:34" ht="15">
      <c r="A145">
        <v>2004</v>
      </c>
      <c r="B145" t="s">
        <v>28</v>
      </c>
      <c r="C145" s="25">
        <v>406.5</v>
      </c>
      <c r="D145" s="25">
        <v>274743</v>
      </c>
      <c r="E145" s="25">
        <v>2029935</v>
      </c>
      <c r="F145" s="25">
        <v>192954</v>
      </c>
      <c r="G145" s="26">
        <v>0.95</v>
      </c>
      <c r="H145" s="26">
        <v>0.41</v>
      </c>
      <c r="I145" s="25">
        <v>0</v>
      </c>
      <c r="J145" s="25">
        <v>261005.85</v>
      </c>
      <c r="K145" s="2">
        <v>832273.35</v>
      </c>
      <c r="L145" s="25">
        <v>0</v>
      </c>
      <c r="M145" s="25">
        <v>0</v>
      </c>
      <c r="N145" s="25">
        <v>0</v>
      </c>
      <c r="O145" s="25">
        <v>0</v>
      </c>
      <c r="P145" s="25">
        <v>0</v>
      </c>
      <c r="Q145" s="2">
        <v>81197.4</v>
      </c>
      <c r="R145" s="2">
        <v>0</v>
      </c>
      <c r="S145" s="2">
        <v>0</v>
      </c>
      <c r="T145" s="2">
        <v>0</v>
      </c>
      <c r="U145" s="2">
        <v>0</v>
      </c>
      <c r="V145" s="2">
        <v>0</v>
      </c>
      <c r="W145" s="2">
        <v>0</v>
      </c>
      <c r="X145" s="2">
        <v>0</v>
      </c>
      <c r="Y145" s="2">
        <v>0</v>
      </c>
      <c r="Z145" s="2">
        <v>0</v>
      </c>
      <c r="AA145" s="2">
        <v>0</v>
      </c>
      <c r="AB145" s="27">
        <f t="shared" si="6"/>
        <v>0</v>
      </c>
      <c r="AC145" s="27">
        <f t="shared" si="7"/>
        <v>0</v>
      </c>
      <c r="AD145" s="27">
        <f t="shared" si="8"/>
        <v>0</v>
      </c>
      <c r="AE145" s="28">
        <v>154.640991174684</v>
      </c>
      <c r="AF145" s="2">
        <v>-34708</v>
      </c>
      <c r="AG145" s="25">
        <v>0</v>
      </c>
      <c r="AH145" s="25">
        <v>904414.6</v>
      </c>
    </row>
    <row r="146" spans="1:34" ht="15">
      <c r="A146">
        <v>2005</v>
      </c>
      <c r="B146" t="s">
        <v>28</v>
      </c>
      <c r="C146" s="25">
        <v>388</v>
      </c>
      <c r="D146" s="25">
        <v>274743</v>
      </c>
      <c r="E146" s="25">
        <v>2029935</v>
      </c>
      <c r="F146" s="25">
        <v>192954</v>
      </c>
      <c r="G146" s="26">
        <v>0.95</v>
      </c>
      <c r="H146" s="26">
        <v>0.4</v>
      </c>
      <c r="I146" s="25">
        <v>0</v>
      </c>
      <c r="J146" s="25">
        <v>261005.85</v>
      </c>
      <c r="K146" s="2">
        <v>811974</v>
      </c>
      <c r="L146" s="25">
        <v>0</v>
      </c>
      <c r="M146" s="25">
        <v>0</v>
      </c>
      <c r="N146" s="25">
        <v>0</v>
      </c>
      <c r="O146" s="25">
        <v>0</v>
      </c>
      <c r="P146" s="25">
        <v>0</v>
      </c>
      <c r="Q146" s="2">
        <v>235349</v>
      </c>
      <c r="R146" s="2">
        <v>5</v>
      </c>
      <c r="S146" s="2">
        <v>0</v>
      </c>
      <c r="T146" s="2">
        <v>0</v>
      </c>
      <c r="U146" s="2">
        <v>0</v>
      </c>
      <c r="V146" s="2">
        <v>0</v>
      </c>
      <c r="W146" s="2">
        <v>0</v>
      </c>
      <c r="X146" s="2">
        <v>0</v>
      </c>
      <c r="Y146" s="2">
        <v>0</v>
      </c>
      <c r="Z146" s="2">
        <v>0</v>
      </c>
      <c r="AA146" s="2">
        <v>0</v>
      </c>
      <c r="AB146" s="27">
        <f t="shared" si="6"/>
        <v>0</v>
      </c>
      <c r="AC146" s="27">
        <f t="shared" si="7"/>
        <v>0</v>
      </c>
      <c r="AD146" s="27">
        <f t="shared" si="8"/>
        <v>0</v>
      </c>
      <c r="AE146" s="28">
        <v>112.961002882194</v>
      </c>
      <c r="AF146" s="2">
        <v>8026</v>
      </c>
      <c r="AG146" s="25">
        <v>0</v>
      </c>
      <c r="AH146" s="25">
        <v>1156333.85</v>
      </c>
    </row>
    <row r="147" spans="1:34" ht="15">
      <c r="A147">
        <v>2006</v>
      </c>
      <c r="B147" t="s">
        <v>28</v>
      </c>
      <c r="C147" s="25">
        <v>384.8</v>
      </c>
      <c r="D147" s="25">
        <v>278904</v>
      </c>
      <c r="E147" s="25">
        <v>2029223</v>
      </c>
      <c r="F147" s="25">
        <v>192954</v>
      </c>
      <c r="G147" s="26">
        <v>0.95</v>
      </c>
      <c r="H147" s="26">
        <v>0.54</v>
      </c>
      <c r="I147" s="25">
        <v>187302</v>
      </c>
      <c r="J147" s="25">
        <v>264958.8</v>
      </c>
      <c r="K147" s="2">
        <v>1095780.42</v>
      </c>
      <c r="L147" s="25">
        <v>88931</v>
      </c>
      <c r="M147" s="25">
        <v>0</v>
      </c>
      <c r="N147" s="25">
        <v>0</v>
      </c>
      <c r="O147" s="25">
        <v>51730</v>
      </c>
      <c r="P147" s="25">
        <v>11860</v>
      </c>
      <c r="Q147" s="2">
        <v>160109</v>
      </c>
      <c r="R147" s="2">
        <v>-83</v>
      </c>
      <c r="S147" s="2">
        <v>0</v>
      </c>
      <c r="T147" s="2">
        <v>0</v>
      </c>
      <c r="U147" s="2">
        <v>0</v>
      </c>
      <c r="V147" s="2">
        <v>0</v>
      </c>
      <c r="W147" s="2">
        <v>0</v>
      </c>
      <c r="X147" s="2">
        <v>0</v>
      </c>
      <c r="Y147" s="2">
        <v>0</v>
      </c>
      <c r="Z147" s="2">
        <v>0</v>
      </c>
      <c r="AA147" s="2">
        <v>0</v>
      </c>
      <c r="AB147" s="27">
        <f t="shared" si="6"/>
        <v>0</v>
      </c>
      <c r="AC147" s="27">
        <f t="shared" si="7"/>
        <v>0</v>
      </c>
      <c r="AD147" s="27">
        <f t="shared" si="8"/>
        <v>0</v>
      </c>
      <c r="AE147" s="28">
        <v>58.8361437652678</v>
      </c>
      <c r="AF147" s="2">
        <v>-5896</v>
      </c>
      <c r="AG147" s="25">
        <v>0</v>
      </c>
      <c r="AH147" s="25">
        <v>1457226.22</v>
      </c>
    </row>
    <row r="148" spans="1:34" ht="15">
      <c r="A148">
        <v>2007</v>
      </c>
      <c r="B148" t="s">
        <v>28</v>
      </c>
      <c r="C148" s="25">
        <v>270</v>
      </c>
      <c r="D148" s="25">
        <v>278904</v>
      </c>
      <c r="E148" s="25">
        <v>2029117</v>
      </c>
      <c r="F148" s="25">
        <v>192837</v>
      </c>
      <c r="G148" s="26">
        <v>0.9</v>
      </c>
      <c r="H148" s="26">
        <v>0.15</v>
      </c>
      <c r="I148" s="25">
        <v>0</v>
      </c>
      <c r="J148" s="25">
        <v>251013.6</v>
      </c>
      <c r="K148" s="2">
        <v>304367.55</v>
      </c>
      <c r="L148" s="25">
        <v>0</v>
      </c>
      <c r="M148" s="25">
        <v>91791</v>
      </c>
      <c r="N148" s="25">
        <v>13916</v>
      </c>
      <c r="O148" s="25">
        <v>34</v>
      </c>
      <c r="P148" s="25">
        <v>0</v>
      </c>
      <c r="Q148" s="2">
        <v>270308</v>
      </c>
      <c r="R148" s="2">
        <v>-22</v>
      </c>
      <c r="S148" s="2">
        <v>0</v>
      </c>
      <c r="T148" s="2">
        <v>0</v>
      </c>
      <c r="U148" s="2">
        <v>0</v>
      </c>
      <c r="V148" s="2">
        <v>0</v>
      </c>
      <c r="W148" s="2">
        <v>0</v>
      </c>
      <c r="X148" s="2">
        <v>0</v>
      </c>
      <c r="Y148" s="2">
        <v>0</v>
      </c>
      <c r="Z148" s="2">
        <v>0</v>
      </c>
      <c r="AA148" s="2">
        <v>0</v>
      </c>
      <c r="AB148" s="27">
        <f t="shared" si="6"/>
        <v>0</v>
      </c>
      <c r="AC148" s="27">
        <f t="shared" si="7"/>
        <v>0</v>
      </c>
      <c r="AD148" s="27">
        <f t="shared" si="8"/>
        <v>0</v>
      </c>
      <c r="AE148" s="28">
        <v>323.020449236784</v>
      </c>
      <c r="AF148" s="2">
        <v>-96788</v>
      </c>
      <c r="AG148" s="25">
        <v>0</v>
      </c>
      <c r="AH148" s="25">
        <v>519861.15</v>
      </c>
    </row>
    <row r="149" spans="1:34" ht="15">
      <c r="A149">
        <v>2008</v>
      </c>
      <c r="B149" t="s">
        <v>28</v>
      </c>
      <c r="C149" s="25">
        <v>329.5</v>
      </c>
      <c r="D149" s="25">
        <v>279004</v>
      </c>
      <c r="E149" s="25">
        <v>2029117</v>
      </c>
      <c r="F149" s="25">
        <v>198780</v>
      </c>
      <c r="G149" s="26">
        <v>1.138</v>
      </c>
      <c r="H149" s="26">
        <v>0.205</v>
      </c>
      <c r="I149" s="25">
        <v>0</v>
      </c>
      <c r="J149" s="25">
        <v>317506.552</v>
      </c>
      <c r="K149" s="2">
        <v>415968.985</v>
      </c>
      <c r="L149" s="25">
        <v>0</v>
      </c>
      <c r="M149" s="25">
        <v>13</v>
      </c>
      <c r="N149" s="25">
        <v>0</v>
      </c>
      <c r="O149" s="25">
        <v>1</v>
      </c>
      <c r="P149" s="25">
        <v>1</v>
      </c>
      <c r="Q149" s="2">
        <v>50421</v>
      </c>
      <c r="R149" s="2">
        <v>52856</v>
      </c>
      <c r="S149" s="2">
        <v>0</v>
      </c>
      <c r="T149" s="2">
        <v>0</v>
      </c>
      <c r="U149" s="2">
        <v>0</v>
      </c>
      <c r="V149" s="2">
        <v>0</v>
      </c>
      <c r="W149" s="2">
        <v>0</v>
      </c>
      <c r="X149" s="2">
        <v>0</v>
      </c>
      <c r="Y149" s="2">
        <v>0</v>
      </c>
      <c r="Z149" s="2">
        <v>0</v>
      </c>
      <c r="AA149" s="2">
        <v>0</v>
      </c>
      <c r="AB149" s="27">
        <f t="shared" si="6"/>
        <v>0</v>
      </c>
      <c r="AC149" s="27">
        <f t="shared" si="7"/>
        <v>0</v>
      </c>
      <c r="AD149" s="27">
        <f t="shared" si="8"/>
        <v>0</v>
      </c>
      <c r="AE149" s="28">
        <v>704.430261730639</v>
      </c>
      <c r="AF149" s="2">
        <v>-139096</v>
      </c>
      <c r="AG149" s="25">
        <v>0</v>
      </c>
      <c r="AH149" s="25">
        <v>474055.537</v>
      </c>
    </row>
    <row r="150" spans="1:34" ht="15">
      <c r="A150">
        <v>2009</v>
      </c>
      <c r="B150" t="s">
        <v>28</v>
      </c>
      <c r="C150" s="25">
        <v>323.1</v>
      </c>
      <c r="D150" s="25">
        <v>344722.95</v>
      </c>
      <c r="E150" s="25">
        <v>1914240.7</v>
      </c>
      <c r="F150" s="25">
        <v>198780</v>
      </c>
      <c r="G150" s="26">
        <v>0.9490000000000001</v>
      </c>
      <c r="H150" s="26">
        <v>0.21</v>
      </c>
      <c r="I150" s="25">
        <v>0</v>
      </c>
      <c r="J150" s="25">
        <v>327142.0796</v>
      </c>
      <c r="K150" s="2">
        <v>401990.547</v>
      </c>
      <c r="L150" s="25">
        <v>1649</v>
      </c>
      <c r="M150" s="25">
        <v>0</v>
      </c>
      <c r="N150" s="25">
        <v>0</v>
      </c>
      <c r="O150" s="25">
        <v>24</v>
      </c>
      <c r="P150" s="25">
        <v>0</v>
      </c>
      <c r="Q150" s="2">
        <v>205044</v>
      </c>
      <c r="R150" s="2">
        <v>18542</v>
      </c>
      <c r="S150" s="2">
        <v>0</v>
      </c>
      <c r="T150" s="2">
        <v>47806</v>
      </c>
      <c r="U150" s="2">
        <v>20820</v>
      </c>
      <c r="V150" s="2">
        <v>0</v>
      </c>
      <c r="W150" s="2">
        <v>0</v>
      </c>
      <c r="X150" s="2">
        <v>0</v>
      </c>
      <c r="Y150" s="2">
        <v>0</v>
      </c>
      <c r="Z150" s="2">
        <v>0</v>
      </c>
      <c r="AA150" s="2">
        <v>0</v>
      </c>
      <c r="AB150" s="27">
        <f t="shared" si="6"/>
        <v>0</v>
      </c>
      <c r="AC150" s="27">
        <f t="shared" si="7"/>
        <v>0.02497387084079865</v>
      </c>
      <c r="AD150" s="27">
        <f t="shared" si="8"/>
        <v>0.10473890733474192</v>
      </c>
      <c r="AE150" s="28">
        <v>441.340188871736</v>
      </c>
      <c r="AF150" s="2">
        <v>-390147</v>
      </c>
      <c r="AG150" s="25">
        <v>0</v>
      </c>
      <c r="AH150" s="25">
        <v>332976.36301515554</v>
      </c>
    </row>
    <row r="151" spans="1:34" ht="15">
      <c r="A151">
        <v>2010</v>
      </c>
      <c r="B151" t="s">
        <v>28</v>
      </c>
      <c r="C151" s="25">
        <v>416.8</v>
      </c>
      <c r="D151" s="25">
        <v>356830.95</v>
      </c>
      <c r="E151" s="25">
        <v>1888096.7</v>
      </c>
      <c r="F151" s="25">
        <v>198780</v>
      </c>
      <c r="G151" s="26">
        <v>0.95</v>
      </c>
      <c r="H151" s="26">
        <v>0.27</v>
      </c>
      <c r="I151" s="25">
        <v>21916</v>
      </c>
      <c r="J151" s="25">
        <v>338989.4025</v>
      </c>
      <c r="K151" s="2">
        <v>509786.109</v>
      </c>
      <c r="L151" s="25">
        <v>23552</v>
      </c>
      <c r="M151" s="25">
        <v>0</v>
      </c>
      <c r="N151" s="25">
        <v>0</v>
      </c>
      <c r="O151" s="25">
        <v>13419</v>
      </c>
      <c r="P151" s="25">
        <v>2356</v>
      </c>
      <c r="Q151" s="2">
        <v>221826</v>
      </c>
      <c r="R151" s="2">
        <v>-398</v>
      </c>
      <c r="S151" s="2">
        <v>103</v>
      </c>
      <c r="T151" s="2">
        <v>75074</v>
      </c>
      <c r="U151" s="2">
        <v>20820</v>
      </c>
      <c r="V151" s="2">
        <v>0</v>
      </c>
      <c r="W151" s="2">
        <v>0</v>
      </c>
      <c r="X151" s="2">
        <v>0</v>
      </c>
      <c r="Y151" s="2">
        <v>0</v>
      </c>
      <c r="Z151" s="2">
        <v>0</v>
      </c>
      <c r="AA151" s="2">
        <v>0</v>
      </c>
      <c r="AB151" s="27">
        <f t="shared" si="6"/>
        <v>0.00028865209141751855</v>
      </c>
      <c r="AC151" s="27">
        <f t="shared" si="7"/>
        <v>0.03976173466115374</v>
      </c>
      <c r="AD151" s="27">
        <f t="shared" si="8"/>
        <v>0.10473890733474192</v>
      </c>
      <c r="AE151" s="28">
        <v>205.171451261775</v>
      </c>
      <c r="AF151" s="2">
        <v>-111185</v>
      </c>
      <c r="AG151" s="25">
        <v>0</v>
      </c>
      <c r="AH151" s="25">
        <v>494004.5945995734</v>
      </c>
    </row>
    <row r="152" spans="1:34" ht="15">
      <c r="A152">
        <v>2011</v>
      </c>
      <c r="B152" t="s">
        <v>28</v>
      </c>
      <c r="C152" s="25">
        <v>757.5</v>
      </c>
      <c r="D152" s="25">
        <v>356846</v>
      </c>
      <c r="E152" s="25">
        <v>1887827</v>
      </c>
      <c r="F152" s="25">
        <v>198780</v>
      </c>
      <c r="G152" s="26">
        <v>0.996</v>
      </c>
      <c r="H152" s="26">
        <v>0.75</v>
      </c>
      <c r="I152" s="25">
        <v>0</v>
      </c>
      <c r="J152" s="25">
        <v>355418.616</v>
      </c>
      <c r="K152" s="2">
        <v>1415870.25</v>
      </c>
      <c r="L152" s="25">
        <v>167762</v>
      </c>
      <c r="M152" s="25">
        <v>9731</v>
      </c>
      <c r="N152" s="25">
        <v>22</v>
      </c>
      <c r="O152" s="25">
        <v>686770</v>
      </c>
      <c r="P152" s="25">
        <v>13637</v>
      </c>
      <c r="Q152" s="2">
        <v>481574</v>
      </c>
      <c r="R152" s="2">
        <v>1161</v>
      </c>
      <c r="S152" s="2">
        <v>103</v>
      </c>
      <c r="T152" s="2">
        <v>128441</v>
      </c>
      <c r="U152" s="2">
        <v>20820</v>
      </c>
      <c r="V152" s="2">
        <v>125</v>
      </c>
      <c r="W152" s="2">
        <v>8000</v>
      </c>
      <c r="X152" s="2">
        <v>0</v>
      </c>
      <c r="Y152" s="2">
        <v>389</v>
      </c>
      <c r="Z152" s="2">
        <v>7579</v>
      </c>
      <c r="AA152" s="2">
        <v>0</v>
      </c>
      <c r="AB152" s="27">
        <f t="shared" si="6"/>
        <v>0.0006389310795132915</v>
      </c>
      <c r="AC152" s="27">
        <f t="shared" si="7"/>
        <v>0.07227410138746823</v>
      </c>
      <c r="AD152" s="27">
        <f t="shared" si="8"/>
        <v>0.10473890733474192</v>
      </c>
      <c r="AE152" s="28">
        <v>41.6095558290842</v>
      </c>
      <c r="AF152" s="2">
        <v>-61484.6</v>
      </c>
      <c r="AG152" s="25">
        <v>0</v>
      </c>
      <c r="AH152" s="25">
        <v>1081294.990749098</v>
      </c>
    </row>
    <row r="153" spans="1:34" ht="15">
      <c r="A153">
        <v>2012</v>
      </c>
      <c r="B153" t="s">
        <v>28</v>
      </c>
      <c r="C153" s="25">
        <v>522.1</v>
      </c>
      <c r="D153" s="25">
        <v>358511</v>
      </c>
      <c r="E153" s="25">
        <v>1891752</v>
      </c>
      <c r="F153" s="25">
        <v>198780</v>
      </c>
      <c r="G153" s="26">
        <v>1</v>
      </c>
      <c r="H153" s="26">
        <v>0.742</v>
      </c>
      <c r="I153" s="25">
        <v>338</v>
      </c>
      <c r="J153" s="25">
        <v>358511</v>
      </c>
      <c r="K153" s="2">
        <v>1403679.984</v>
      </c>
      <c r="L153" s="25">
        <v>139786</v>
      </c>
      <c r="M153" s="25">
        <v>535</v>
      </c>
      <c r="N153" s="25">
        <v>0</v>
      </c>
      <c r="O153" s="25">
        <v>382103</v>
      </c>
      <c r="P153" s="25">
        <v>10023</v>
      </c>
      <c r="Q153" s="2">
        <v>500444</v>
      </c>
      <c r="R153" s="2">
        <v>-16</v>
      </c>
      <c r="S153" s="2">
        <v>3736</v>
      </c>
      <c r="T153" s="2">
        <v>183432.1</v>
      </c>
      <c r="U153" s="2">
        <v>20820</v>
      </c>
      <c r="V153" s="2">
        <v>6055.56</v>
      </c>
      <c r="W153" s="2">
        <v>8895</v>
      </c>
      <c r="X153" s="2">
        <v>0</v>
      </c>
      <c r="Y153" s="2">
        <v>389</v>
      </c>
      <c r="Z153" s="2">
        <v>7579</v>
      </c>
      <c r="AA153" s="2">
        <v>0</v>
      </c>
      <c r="AB153" s="27">
        <f t="shared" si="6"/>
        <v>0.027311742178064275</v>
      </c>
      <c r="AC153" s="27">
        <f t="shared" si="7"/>
        <v>0.10166612748394081</v>
      </c>
      <c r="AD153" s="27">
        <f t="shared" si="8"/>
        <v>0.10473890733474192</v>
      </c>
      <c r="AE153" s="28">
        <v>20.7970887379929</v>
      </c>
      <c r="AF153" s="2">
        <v>5972.9</v>
      </c>
      <c r="AG153" s="25">
        <v>0</v>
      </c>
      <c r="AH153" s="25">
        <v>1377530.0530949556</v>
      </c>
    </row>
    <row r="154" spans="1:34" ht="15">
      <c r="A154">
        <v>2013</v>
      </c>
      <c r="B154" t="s">
        <v>28</v>
      </c>
      <c r="C154" s="25">
        <v>319</v>
      </c>
      <c r="D154" s="25">
        <v>358511</v>
      </c>
      <c r="E154" s="25">
        <v>1891920</v>
      </c>
      <c r="F154" s="25">
        <v>945780</v>
      </c>
      <c r="G154" s="26">
        <v>1</v>
      </c>
      <c r="H154" s="26">
        <v>0.73</v>
      </c>
      <c r="I154" s="25">
        <v>0</v>
      </c>
      <c r="J154" s="25">
        <v>358511</v>
      </c>
      <c r="K154" s="2">
        <v>1381101.6</v>
      </c>
      <c r="L154" s="25">
        <v>250260</v>
      </c>
      <c r="M154" s="25">
        <v>0</v>
      </c>
      <c r="N154" s="25">
        <v>0</v>
      </c>
      <c r="O154" s="25">
        <v>48549</v>
      </c>
      <c r="P154" s="25">
        <v>6116</v>
      </c>
      <c r="Q154" s="2">
        <v>511706</v>
      </c>
      <c r="R154" s="2">
        <v>0</v>
      </c>
      <c r="S154" s="2">
        <v>4514.5</v>
      </c>
      <c r="T154" s="2">
        <v>186699.1</v>
      </c>
      <c r="U154" s="2">
        <v>20820</v>
      </c>
      <c r="V154" s="2">
        <v>6055.56</v>
      </c>
      <c r="W154" s="2">
        <v>8895</v>
      </c>
      <c r="X154" s="2">
        <v>0</v>
      </c>
      <c r="Y154" s="2">
        <v>2154</v>
      </c>
      <c r="Z154" s="2">
        <v>33863.2</v>
      </c>
      <c r="AA154" s="2">
        <v>0</v>
      </c>
      <c r="AB154" s="27">
        <f t="shared" si="6"/>
        <v>0.029483223666777313</v>
      </c>
      <c r="AC154" s="27">
        <f t="shared" si="7"/>
        <v>0.10338391686752083</v>
      </c>
      <c r="AD154" s="27">
        <f t="shared" si="8"/>
        <v>0.022013576095920827</v>
      </c>
      <c r="AE154" s="28">
        <v>50.1534576407866</v>
      </c>
      <c r="AF154" s="2">
        <v>-3002.5</v>
      </c>
      <c r="AG154" s="25">
        <v>0</v>
      </c>
      <c r="AH154" s="25">
        <v>1932288.736159715</v>
      </c>
    </row>
    <row r="155" spans="1:34" ht="15">
      <c r="A155">
        <v>2014</v>
      </c>
      <c r="B155" t="s">
        <v>28</v>
      </c>
      <c r="C155" s="25">
        <v>384</v>
      </c>
      <c r="D155" s="25">
        <v>358511</v>
      </c>
      <c r="E155" s="25">
        <v>1891995</v>
      </c>
      <c r="F155" s="25">
        <v>945780</v>
      </c>
      <c r="G155" s="26">
        <v>0.95</v>
      </c>
      <c r="H155" s="26">
        <v>0.63</v>
      </c>
      <c r="I155" s="25">
        <v>40547</v>
      </c>
      <c r="J155" s="25">
        <v>340585.45</v>
      </c>
      <c r="K155" s="2">
        <v>1191956.85</v>
      </c>
      <c r="L155" s="25">
        <v>106477</v>
      </c>
      <c r="M155" s="25">
        <v>0</v>
      </c>
      <c r="N155" s="25">
        <v>0</v>
      </c>
      <c r="O155" s="25">
        <v>26588</v>
      </c>
      <c r="P155" s="25">
        <v>4107</v>
      </c>
      <c r="Q155" s="2">
        <v>340254</v>
      </c>
      <c r="R155" s="2">
        <v>-21</v>
      </c>
      <c r="S155" s="2">
        <v>4514.5</v>
      </c>
      <c r="T155" s="2">
        <v>198222.74</v>
      </c>
      <c r="U155" s="2">
        <v>20820</v>
      </c>
      <c r="V155" s="2">
        <v>6764.56</v>
      </c>
      <c r="W155" s="2">
        <v>24052</v>
      </c>
      <c r="X155" s="2">
        <v>0</v>
      </c>
      <c r="Y155" s="2">
        <v>2154</v>
      </c>
      <c r="Z155" s="2">
        <v>33863.2</v>
      </c>
      <c r="AA155" s="2">
        <v>381000</v>
      </c>
      <c r="AB155" s="27">
        <f t="shared" si="6"/>
        <v>0.031460847784307876</v>
      </c>
      <c r="AC155" s="27">
        <f t="shared" si="7"/>
        <v>0.11748167410590409</v>
      </c>
      <c r="AD155" s="27">
        <f t="shared" si="8"/>
        <v>0.022013576095920827</v>
      </c>
      <c r="AE155" s="28">
        <v>73.4180437450274</v>
      </c>
      <c r="AF155" s="2">
        <v>-65110.2</v>
      </c>
      <c r="AG155" s="25">
        <v>0</v>
      </c>
      <c r="AH155" s="25">
        <v>1307191.3739251837</v>
      </c>
    </row>
    <row r="156" spans="1:34" ht="15">
      <c r="A156">
        <v>2015</v>
      </c>
      <c r="B156" t="s">
        <v>28</v>
      </c>
      <c r="C156" s="25">
        <v>336.3</v>
      </c>
      <c r="D156" s="25">
        <v>359412</v>
      </c>
      <c r="E156" s="25">
        <v>1891995</v>
      </c>
      <c r="F156" s="25">
        <v>945780</v>
      </c>
      <c r="G156" s="26">
        <v>0.95</v>
      </c>
      <c r="H156" s="26">
        <v>0.53</v>
      </c>
      <c r="I156" s="25">
        <v>28014</v>
      </c>
      <c r="J156" s="25">
        <v>341441.4</v>
      </c>
      <c r="K156" s="2">
        <v>1002757.35</v>
      </c>
      <c r="L156" s="25">
        <v>151041</v>
      </c>
      <c r="M156" s="25">
        <v>0</v>
      </c>
      <c r="N156" s="25">
        <v>0</v>
      </c>
      <c r="O156" s="25">
        <v>9854</v>
      </c>
      <c r="P156" s="25">
        <v>1348</v>
      </c>
      <c r="Q156" s="2">
        <v>483845</v>
      </c>
      <c r="R156" s="2">
        <v>-12</v>
      </c>
      <c r="S156" s="2">
        <v>4514.5</v>
      </c>
      <c r="T156" s="2">
        <v>198222.74</v>
      </c>
      <c r="U156" s="2">
        <v>20820</v>
      </c>
      <c r="V156" s="2">
        <v>6764.56</v>
      </c>
      <c r="W156" s="2">
        <v>26473</v>
      </c>
      <c r="X156" s="2">
        <v>0</v>
      </c>
      <c r="Y156" s="2">
        <v>2154</v>
      </c>
      <c r="Z156" s="2">
        <v>33863.2</v>
      </c>
      <c r="AA156" s="2">
        <v>381000</v>
      </c>
      <c r="AB156" s="27">
        <f t="shared" si="6"/>
        <v>0.0313819794553326</v>
      </c>
      <c r="AC156" s="27">
        <f t="shared" si="7"/>
        <v>0.11876127579618338</v>
      </c>
      <c r="AD156" s="27">
        <f t="shared" si="8"/>
        <v>0.022013576095920827</v>
      </c>
      <c r="AE156" s="28">
        <v>120.228980465331</v>
      </c>
      <c r="AF156" s="2">
        <v>-31101.2</v>
      </c>
      <c r="AG156" s="25">
        <v>0</v>
      </c>
      <c r="AH156" s="25">
        <v>1389952.9772789103</v>
      </c>
    </row>
    <row r="157" spans="1:34" ht="15">
      <c r="A157">
        <v>2016</v>
      </c>
      <c r="B157" t="s">
        <v>28</v>
      </c>
      <c r="C157" s="25">
        <v>473.9</v>
      </c>
      <c r="D157" s="25">
        <v>359412</v>
      </c>
      <c r="E157" s="25">
        <v>1891995</v>
      </c>
      <c r="F157" s="25">
        <v>945780</v>
      </c>
      <c r="G157" s="26">
        <v>0.95</v>
      </c>
      <c r="H157" s="26">
        <v>0.37</v>
      </c>
      <c r="I157" s="25">
        <v>78931</v>
      </c>
      <c r="J157" s="25">
        <v>341441.4</v>
      </c>
      <c r="K157" s="2">
        <v>700038.15</v>
      </c>
      <c r="L157" s="25">
        <v>156629</v>
      </c>
      <c r="M157" s="25">
        <v>0</v>
      </c>
      <c r="N157" s="25">
        <v>0</v>
      </c>
      <c r="O157" s="25">
        <v>5570</v>
      </c>
      <c r="P157" s="25">
        <v>2334</v>
      </c>
      <c r="Q157" s="2">
        <v>437402</v>
      </c>
      <c r="R157" s="2">
        <v>-3</v>
      </c>
      <c r="S157" s="2">
        <v>4514.5</v>
      </c>
      <c r="T157" s="2">
        <v>198222.74</v>
      </c>
      <c r="U157" s="2">
        <v>20820</v>
      </c>
      <c r="V157" s="2">
        <v>7168.56</v>
      </c>
      <c r="W157" s="2">
        <v>42035</v>
      </c>
      <c r="X157" s="2">
        <v>0</v>
      </c>
      <c r="Y157" s="2">
        <v>2154</v>
      </c>
      <c r="Z157" s="2">
        <v>35623.2</v>
      </c>
      <c r="AA157" s="2">
        <v>382166</v>
      </c>
      <c r="AB157" s="27">
        <f t="shared" si="6"/>
        <v>0.032506037639255234</v>
      </c>
      <c r="AC157" s="27">
        <f t="shared" si="7"/>
        <v>0.12698645609528567</v>
      </c>
      <c r="AD157" s="27">
        <f t="shared" si="8"/>
        <v>0.022013576095920827</v>
      </c>
      <c r="AE157" s="28">
        <v>213.571401172581</v>
      </c>
      <c r="AF157" s="2">
        <v>-207313.6</v>
      </c>
      <c r="AG157" s="25">
        <v>0</v>
      </c>
      <c r="AH157" s="25">
        <v>1018715.4228590144</v>
      </c>
    </row>
    <row r="158" spans="1:34" ht="15">
      <c r="A158">
        <v>2017</v>
      </c>
      <c r="B158" t="s">
        <v>28</v>
      </c>
      <c r="C158" s="25">
        <v>482.6</v>
      </c>
      <c r="D158" s="25">
        <v>359412</v>
      </c>
      <c r="E158" s="25">
        <v>1891995</v>
      </c>
      <c r="F158" s="25">
        <v>945780</v>
      </c>
      <c r="G158" s="26">
        <v>1</v>
      </c>
      <c r="H158" s="26">
        <v>0.81</v>
      </c>
      <c r="I158" s="25">
        <v>839</v>
      </c>
      <c r="J158" s="25">
        <v>359412</v>
      </c>
      <c r="K158" s="2">
        <v>1532515.95</v>
      </c>
      <c r="L158" s="25">
        <v>166700</v>
      </c>
      <c r="M158" s="25">
        <v>0</v>
      </c>
      <c r="N158" s="25">
        <v>0</v>
      </c>
      <c r="O158" s="25">
        <v>169259</v>
      </c>
      <c r="P158" s="25">
        <v>11883</v>
      </c>
      <c r="Q158" s="2">
        <v>369186</v>
      </c>
      <c r="R158" s="2">
        <v>-2</v>
      </c>
      <c r="S158" s="2">
        <v>4514.5</v>
      </c>
      <c r="T158" s="2">
        <v>198222.74</v>
      </c>
      <c r="U158" s="2">
        <v>32937</v>
      </c>
      <c r="V158" s="2">
        <v>7674.56</v>
      </c>
      <c r="W158" s="2">
        <v>52190</v>
      </c>
      <c r="X158" s="2">
        <v>0</v>
      </c>
      <c r="Y158" s="2">
        <v>2154</v>
      </c>
      <c r="Z158" s="2">
        <v>35623.2</v>
      </c>
      <c r="AA158" s="2">
        <v>382166</v>
      </c>
      <c r="AB158" s="27">
        <f t="shared" si="6"/>
        <v>0.03391389269139595</v>
      </c>
      <c r="AC158" s="27">
        <f t="shared" si="7"/>
        <v>0.13235380643183517</v>
      </c>
      <c r="AD158" s="27">
        <f t="shared" si="8"/>
        <v>0.03482522362494449</v>
      </c>
      <c r="AE158" s="28">
        <v>46.9135655861301</v>
      </c>
      <c r="AF158" s="2">
        <v>-47350.4</v>
      </c>
      <c r="AG158" s="25">
        <v>0</v>
      </c>
      <c r="AH158" s="25">
        <v>1511731.9224543187</v>
      </c>
    </row>
    <row r="159" spans="1:34" ht="15">
      <c r="A159">
        <v>2018</v>
      </c>
      <c r="B159" t="s">
        <v>28</v>
      </c>
      <c r="C159" s="25">
        <v>342.6</v>
      </c>
      <c r="D159" s="25">
        <v>359412</v>
      </c>
      <c r="E159" s="25">
        <v>1891995</v>
      </c>
      <c r="F159" s="25">
        <v>945780</v>
      </c>
      <c r="G159" s="26">
        <v>0.95</v>
      </c>
      <c r="H159" s="26">
        <v>0.45</v>
      </c>
      <c r="I159" s="25">
        <v>20575</v>
      </c>
      <c r="J159" s="25">
        <v>341441.4</v>
      </c>
      <c r="K159" s="2">
        <v>851397.75</v>
      </c>
      <c r="L159" s="25">
        <v>50318</v>
      </c>
      <c r="M159" s="25">
        <v>0</v>
      </c>
      <c r="N159" s="25">
        <v>0</v>
      </c>
      <c r="O159" s="25">
        <v>5813</v>
      </c>
      <c r="P159" s="25">
        <v>1368</v>
      </c>
      <c r="Q159" s="2">
        <v>509366</v>
      </c>
      <c r="R159" s="2">
        <v>-424</v>
      </c>
      <c r="S159" s="2">
        <v>4514.5</v>
      </c>
      <c r="T159" s="2">
        <v>198222.74</v>
      </c>
      <c r="U159" s="2">
        <v>32937</v>
      </c>
      <c r="V159" s="2">
        <v>7674.56</v>
      </c>
      <c r="W159" s="2">
        <v>52620</v>
      </c>
      <c r="X159" s="2">
        <v>0</v>
      </c>
      <c r="Y159" s="2">
        <v>2154</v>
      </c>
      <c r="Z159" s="2">
        <v>35623.2</v>
      </c>
      <c r="AA159" s="2">
        <v>382166</v>
      </c>
      <c r="AB159" s="27">
        <f t="shared" si="6"/>
        <v>0.03391389269139595</v>
      </c>
      <c r="AC159" s="27">
        <f t="shared" si="7"/>
        <v>0.13258107975972452</v>
      </c>
      <c r="AD159" s="27">
        <f t="shared" si="8"/>
        <v>0.03482522362494449</v>
      </c>
      <c r="AE159" s="28">
        <v>146.061847734467</v>
      </c>
      <c r="AF159" s="2">
        <v>0</v>
      </c>
      <c r="AG159" s="25">
        <v>0</v>
      </c>
      <c r="AH159" s="25">
        <v>1227337.3382698759</v>
      </c>
    </row>
    <row r="160" spans="1:34" ht="15">
      <c r="A160">
        <v>2019</v>
      </c>
      <c r="B160" t="s">
        <v>28</v>
      </c>
      <c r="C160" s="25">
        <v>280.6</v>
      </c>
      <c r="D160" s="25">
        <v>359412</v>
      </c>
      <c r="E160" s="25">
        <v>1891995</v>
      </c>
      <c r="F160" s="25">
        <v>945780</v>
      </c>
      <c r="G160" s="26">
        <v>0.95</v>
      </c>
      <c r="H160" s="26">
        <v>0.07</v>
      </c>
      <c r="I160" s="25">
        <v>0</v>
      </c>
      <c r="J160" s="25">
        <v>341441.4</v>
      </c>
      <c r="K160" s="2">
        <v>132439.65</v>
      </c>
      <c r="L160" s="25">
        <v>0</v>
      </c>
      <c r="M160" s="25">
        <v>0</v>
      </c>
      <c r="N160" s="25">
        <v>0</v>
      </c>
      <c r="O160" s="25">
        <v>0</v>
      </c>
      <c r="P160" s="25">
        <v>0</v>
      </c>
      <c r="Q160" s="2">
        <v>398015</v>
      </c>
      <c r="R160" s="2">
        <v>-2</v>
      </c>
      <c r="S160" s="2">
        <v>4514.5</v>
      </c>
      <c r="T160" s="2">
        <v>198222.74</v>
      </c>
      <c r="U160" s="2">
        <v>32937</v>
      </c>
      <c r="V160" s="2">
        <v>7674.56</v>
      </c>
      <c r="W160" s="2">
        <v>52620</v>
      </c>
      <c r="X160" s="2">
        <v>0</v>
      </c>
      <c r="Y160" s="2">
        <v>2154</v>
      </c>
      <c r="Z160" s="2">
        <v>35623.2</v>
      </c>
      <c r="AA160" s="2">
        <v>382166</v>
      </c>
      <c r="AB160" s="27">
        <f t="shared" si="6"/>
        <v>0.03391389269139595</v>
      </c>
      <c r="AC160" s="27">
        <f t="shared" si="7"/>
        <v>0.13258107975972452</v>
      </c>
      <c r="AD160" s="27">
        <f t="shared" si="8"/>
        <v>0.03482522362494449</v>
      </c>
      <c r="AE160" s="28">
        <v>456.4923279</v>
      </c>
      <c r="AF160" s="2">
        <v>0</v>
      </c>
      <c r="AG160" s="25">
        <v>0</v>
      </c>
      <c r="AH160" s="25">
        <v>658694.0797672187</v>
      </c>
    </row>
    <row r="161" spans="1:34" ht="15">
      <c r="A161">
        <v>2020</v>
      </c>
      <c r="B161" t="s">
        <v>28</v>
      </c>
      <c r="C161" s="25">
        <v>384.5</v>
      </c>
      <c r="D161" s="25">
        <v>359412</v>
      </c>
      <c r="E161" s="25">
        <v>1891995</v>
      </c>
      <c r="F161" s="25">
        <v>945780</v>
      </c>
      <c r="G161" s="26">
        <v>1</v>
      </c>
      <c r="H161" s="26">
        <v>0.06</v>
      </c>
      <c r="I161" s="25">
        <v>0</v>
      </c>
      <c r="J161" s="25">
        <v>359412</v>
      </c>
      <c r="K161" s="2">
        <v>113519.7</v>
      </c>
      <c r="L161" s="25">
        <v>0</v>
      </c>
      <c r="M161" s="25">
        <v>0</v>
      </c>
      <c r="N161" s="25">
        <v>0</v>
      </c>
      <c r="O161" s="25">
        <v>0</v>
      </c>
      <c r="P161" s="25">
        <v>0</v>
      </c>
      <c r="Q161" s="2">
        <v>151359.6</v>
      </c>
      <c r="R161" s="2">
        <v>0</v>
      </c>
      <c r="S161" s="2">
        <v>4514.5</v>
      </c>
      <c r="T161" s="2">
        <v>198222.74</v>
      </c>
      <c r="U161" s="2">
        <v>32937</v>
      </c>
      <c r="V161" s="2">
        <v>7674.56</v>
      </c>
      <c r="W161" s="2">
        <v>52620</v>
      </c>
      <c r="X161" s="2">
        <v>0</v>
      </c>
      <c r="Y161" s="2">
        <v>2154</v>
      </c>
      <c r="Z161" s="2">
        <v>35623.2</v>
      </c>
      <c r="AA161" s="2">
        <v>382166</v>
      </c>
      <c r="AB161" s="27">
        <f t="shared" si="6"/>
        <v>0.03391389269139595</v>
      </c>
      <c r="AC161" s="27">
        <f t="shared" si="7"/>
        <v>0.13258107975972452</v>
      </c>
      <c r="AD161" s="27">
        <f t="shared" si="8"/>
        <v>0.03482522362494449</v>
      </c>
      <c r="AE161" s="28">
        <v>0</v>
      </c>
      <c r="AF161" s="2">
        <v>0</v>
      </c>
      <c r="AG161" s="25">
        <v>0</v>
      </c>
      <c r="AH161" s="25" t="s">
        <v>115</v>
      </c>
    </row>
    <row r="162" spans="1:34" ht="15">
      <c r="A162">
        <v>2001</v>
      </c>
      <c r="B162" t="s">
        <v>29</v>
      </c>
      <c r="C162" s="25">
        <v>701.7</v>
      </c>
      <c r="D162" s="25">
        <v>3498</v>
      </c>
      <c r="E162" s="25">
        <v>256032</v>
      </c>
      <c r="F162" s="25">
        <v>113466</v>
      </c>
      <c r="G162" s="26">
        <v>2</v>
      </c>
      <c r="H162" s="26">
        <v>1.1840000000000002</v>
      </c>
      <c r="I162" s="25">
        <v>0</v>
      </c>
      <c r="J162" s="25">
        <v>6996</v>
      </c>
      <c r="K162" s="2">
        <v>303141.888</v>
      </c>
      <c r="L162" s="25">
        <v>0</v>
      </c>
      <c r="M162" s="25">
        <v>0</v>
      </c>
      <c r="N162" s="25">
        <v>0</v>
      </c>
      <c r="O162" s="25">
        <v>0</v>
      </c>
      <c r="P162" s="25">
        <v>0</v>
      </c>
      <c r="Q162" s="2">
        <v>333097.632</v>
      </c>
      <c r="R162" s="2">
        <v>6362.862</v>
      </c>
      <c r="S162" s="2">
        <v>0</v>
      </c>
      <c r="T162" s="2">
        <v>0</v>
      </c>
      <c r="U162" s="2">
        <v>0</v>
      </c>
      <c r="V162" s="2">
        <v>0</v>
      </c>
      <c r="W162" s="2">
        <v>0</v>
      </c>
      <c r="X162" s="2">
        <v>0</v>
      </c>
      <c r="Y162" s="2">
        <v>0</v>
      </c>
      <c r="Z162" s="2">
        <v>0</v>
      </c>
      <c r="AA162" s="2">
        <v>0</v>
      </c>
      <c r="AB162" s="27">
        <f t="shared" si="6"/>
        <v>0</v>
      </c>
      <c r="AC162" s="27">
        <f t="shared" si="7"/>
        <v>0</v>
      </c>
      <c r="AD162" s="27">
        <f t="shared" si="8"/>
        <v>0</v>
      </c>
      <c r="AE162" s="28">
        <v>0</v>
      </c>
      <c r="AF162" s="2">
        <v>0</v>
      </c>
      <c r="AG162" s="25">
        <v>0</v>
      </c>
      <c r="AH162" s="25">
        <v>222261.588</v>
      </c>
    </row>
    <row r="163" spans="1:34" ht="15">
      <c r="A163">
        <v>2002</v>
      </c>
      <c r="B163" t="s">
        <v>29</v>
      </c>
      <c r="C163" s="25">
        <v>492.3</v>
      </c>
      <c r="D163" s="25">
        <v>3498</v>
      </c>
      <c r="E163" s="25">
        <v>256032</v>
      </c>
      <c r="F163" s="25">
        <v>113466</v>
      </c>
      <c r="G163" s="26">
        <v>2</v>
      </c>
      <c r="H163" s="26">
        <v>0.516</v>
      </c>
      <c r="I163" s="25">
        <v>0</v>
      </c>
      <c r="J163" s="25">
        <v>6996</v>
      </c>
      <c r="K163" s="2">
        <v>132112.512</v>
      </c>
      <c r="L163" s="25">
        <v>0</v>
      </c>
      <c r="M163" s="25">
        <v>0</v>
      </c>
      <c r="N163" s="25">
        <v>0</v>
      </c>
      <c r="O163" s="25">
        <v>0</v>
      </c>
      <c r="P163" s="25">
        <v>0</v>
      </c>
      <c r="Q163" s="2">
        <v>421428.672</v>
      </c>
      <c r="R163" s="2">
        <v>5908.122</v>
      </c>
      <c r="S163" s="2">
        <v>0</v>
      </c>
      <c r="T163" s="2">
        <v>0</v>
      </c>
      <c r="U163" s="2">
        <v>0</v>
      </c>
      <c r="V163" s="2">
        <v>0</v>
      </c>
      <c r="W163" s="2">
        <v>0</v>
      </c>
      <c r="X163" s="2">
        <v>0</v>
      </c>
      <c r="Y163" s="2">
        <v>0</v>
      </c>
      <c r="Z163" s="2">
        <v>0</v>
      </c>
      <c r="AA163" s="2">
        <v>0</v>
      </c>
      <c r="AB163" s="27">
        <f t="shared" si="6"/>
        <v>0</v>
      </c>
      <c r="AC163" s="27">
        <f t="shared" si="7"/>
        <v>0</v>
      </c>
      <c r="AD163" s="27">
        <f t="shared" si="8"/>
        <v>0</v>
      </c>
      <c r="AE163" s="28">
        <v>0</v>
      </c>
      <c r="AF163" s="2">
        <v>0</v>
      </c>
      <c r="AG163" s="25">
        <v>0</v>
      </c>
      <c r="AH163" s="25">
        <v>288523.086</v>
      </c>
    </row>
    <row r="164" spans="1:34" ht="15">
      <c r="A164">
        <v>2003</v>
      </c>
      <c r="B164" t="s">
        <v>29</v>
      </c>
      <c r="C164" s="25">
        <v>423.5</v>
      </c>
      <c r="D164" s="25">
        <v>3498</v>
      </c>
      <c r="E164" s="25">
        <v>256032</v>
      </c>
      <c r="F164" s="25">
        <v>113466</v>
      </c>
      <c r="G164" s="26">
        <v>2</v>
      </c>
      <c r="H164" s="26">
        <v>0</v>
      </c>
      <c r="I164" s="25">
        <v>0</v>
      </c>
      <c r="J164" s="25">
        <v>6996</v>
      </c>
      <c r="K164" s="2">
        <v>0</v>
      </c>
      <c r="L164" s="25">
        <v>0</v>
      </c>
      <c r="M164" s="25">
        <v>0</v>
      </c>
      <c r="N164" s="25">
        <v>0</v>
      </c>
      <c r="O164" s="25">
        <v>0</v>
      </c>
      <c r="P164" s="25">
        <v>0</v>
      </c>
      <c r="Q164" s="2">
        <v>275746.464</v>
      </c>
      <c r="R164" s="2">
        <v>2175.756</v>
      </c>
      <c r="S164" s="2">
        <v>0</v>
      </c>
      <c r="T164" s="2">
        <v>0</v>
      </c>
      <c r="U164" s="2">
        <v>0</v>
      </c>
      <c r="V164" s="2">
        <v>0</v>
      </c>
      <c r="W164" s="2">
        <v>0</v>
      </c>
      <c r="X164" s="2">
        <v>0</v>
      </c>
      <c r="Y164" s="2">
        <v>0</v>
      </c>
      <c r="Z164" s="2">
        <v>0</v>
      </c>
      <c r="AA164" s="2">
        <v>0</v>
      </c>
      <c r="AB164" s="27">
        <f t="shared" si="6"/>
        <v>0</v>
      </c>
      <c r="AC164" s="27">
        <f t="shared" si="7"/>
        <v>0</v>
      </c>
      <c r="AD164" s="27">
        <f t="shared" si="8"/>
        <v>0</v>
      </c>
      <c r="AE164" s="28">
        <v>0</v>
      </c>
      <c r="AF164" s="2">
        <v>0</v>
      </c>
      <c r="AG164" s="25">
        <v>0</v>
      </c>
      <c r="AH164" s="25">
        <v>260262.86999999997</v>
      </c>
    </row>
    <row r="165" spans="1:34" ht="15">
      <c r="A165">
        <v>2004</v>
      </c>
      <c r="B165" t="s">
        <v>29</v>
      </c>
      <c r="C165" s="25">
        <v>639.8</v>
      </c>
      <c r="D165" s="25">
        <v>3498</v>
      </c>
      <c r="E165" s="25">
        <v>256032</v>
      </c>
      <c r="F165" s="25">
        <v>113466</v>
      </c>
      <c r="G165" s="26">
        <v>2</v>
      </c>
      <c r="H165" s="26">
        <v>0.465</v>
      </c>
      <c r="I165" s="25">
        <v>0</v>
      </c>
      <c r="J165" s="25">
        <v>6996</v>
      </c>
      <c r="K165" s="2">
        <v>119054.88</v>
      </c>
      <c r="L165" s="25">
        <v>0</v>
      </c>
      <c r="M165" s="25">
        <v>0</v>
      </c>
      <c r="N165" s="25">
        <v>0</v>
      </c>
      <c r="O165" s="25">
        <v>0</v>
      </c>
      <c r="P165" s="25">
        <v>0</v>
      </c>
      <c r="Q165" s="2">
        <v>24323.04</v>
      </c>
      <c r="R165" s="2">
        <v>332.31</v>
      </c>
      <c r="S165" s="2">
        <v>0</v>
      </c>
      <c r="T165" s="2">
        <v>0</v>
      </c>
      <c r="U165" s="2">
        <v>0</v>
      </c>
      <c r="V165" s="2">
        <v>0</v>
      </c>
      <c r="W165" s="2">
        <v>0</v>
      </c>
      <c r="X165" s="2">
        <v>0</v>
      </c>
      <c r="Y165" s="2">
        <v>0</v>
      </c>
      <c r="Z165" s="2">
        <v>0</v>
      </c>
      <c r="AA165" s="2">
        <v>0</v>
      </c>
      <c r="AB165" s="27">
        <f t="shared" si="6"/>
        <v>0</v>
      </c>
      <c r="AC165" s="27">
        <f t="shared" si="7"/>
        <v>0</v>
      </c>
      <c r="AD165" s="27">
        <f t="shared" si="8"/>
        <v>0</v>
      </c>
      <c r="AE165" s="28">
        <v>0</v>
      </c>
      <c r="AF165" s="2">
        <v>0</v>
      </c>
      <c r="AG165" s="25">
        <v>0</v>
      </c>
      <c r="AH165" s="25">
        <v>35373.23000000001</v>
      </c>
    </row>
    <row r="166" spans="1:34" ht="15">
      <c r="A166">
        <v>2005</v>
      </c>
      <c r="B166" t="s">
        <v>29</v>
      </c>
      <c r="C166" s="25">
        <v>754.8</v>
      </c>
      <c r="D166" s="25">
        <v>3498</v>
      </c>
      <c r="E166" s="25">
        <v>256032</v>
      </c>
      <c r="F166" s="25">
        <v>113466</v>
      </c>
      <c r="G166" s="26">
        <v>1</v>
      </c>
      <c r="H166" s="26">
        <v>0.17460327620000002</v>
      </c>
      <c r="I166" s="25">
        <v>0</v>
      </c>
      <c r="J166" s="25">
        <v>3498</v>
      </c>
      <c r="K166" s="2">
        <v>44704.02601</v>
      </c>
      <c r="L166" s="25">
        <v>0</v>
      </c>
      <c r="M166" s="25">
        <v>995</v>
      </c>
      <c r="N166" s="25">
        <v>0</v>
      </c>
      <c r="O166" s="25">
        <v>0</v>
      </c>
      <c r="P166" s="25">
        <v>0</v>
      </c>
      <c r="Q166" s="2">
        <v>115333</v>
      </c>
      <c r="R166" s="2">
        <v>0</v>
      </c>
      <c r="S166" s="2">
        <v>0</v>
      </c>
      <c r="T166" s="2">
        <v>0</v>
      </c>
      <c r="U166" s="2">
        <v>0</v>
      </c>
      <c r="V166" s="2">
        <v>0</v>
      </c>
      <c r="W166" s="2">
        <v>0</v>
      </c>
      <c r="X166" s="2">
        <v>0</v>
      </c>
      <c r="Y166" s="2">
        <v>0</v>
      </c>
      <c r="Z166" s="2">
        <v>0</v>
      </c>
      <c r="AA166" s="2">
        <v>0</v>
      </c>
      <c r="AB166" s="27">
        <f t="shared" si="6"/>
        <v>0</v>
      </c>
      <c r="AC166" s="27">
        <f t="shared" si="7"/>
        <v>0</v>
      </c>
      <c r="AD166" s="27">
        <f t="shared" si="8"/>
        <v>0</v>
      </c>
      <c r="AE166" s="28">
        <v>131.32076474112</v>
      </c>
      <c r="AF166" s="2">
        <v>0</v>
      </c>
      <c r="AG166" s="25">
        <v>0</v>
      </c>
      <c r="AH166" s="25">
        <v>64446.02601</v>
      </c>
    </row>
    <row r="167" spans="1:34" ht="15">
      <c r="A167">
        <v>2006</v>
      </c>
      <c r="B167" t="s">
        <v>29</v>
      </c>
      <c r="C167" s="25">
        <v>552.2</v>
      </c>
      <c r="D167" s="25">
        <v>3498</v>
      </c>
      <c r="E167" s="25">
        <v>256032</v>
      </c>
      <c r="F167" s="25">
        <v>115479</v>
      </c>
      <c r="G167" s="26">
        <v>1</v>
      </c>
      <c r="H167" s="26">
        <v>0.335257417</v>
      </c>
      <c r="I167" s="25">
        <v>0</v>
      </c>
      <c r="J167" s="25">
        <v>3498</v>
      </c>
      <c r="K167" s="2">
        <v>85836.62699</v>
      </c>
      <c r="L167" s="25">
        <v>0</v>
      </c>
      <c r="M167" s="25">
        <v>1542</v>
      </c>
      <c r="N167" s="25">
        <v>0</v>
      </c>
      <c r="O167" s="25">
        <v>0</v>
      </c>
      <c r="P167" s="25">
        <v>0</v>
      </c>
      <c r="Q167" s="2">
        <v>98105</v>
      </c>
      <c r="R167" s="2">
        <v>-11</v>
      </c>
      <c r="S167" s="2">
        <v>0</v>
      </c>
      <c r="T167" s="2">
        <v>0</v>
      </c>
      <c r="U167" s="2">
        <v>0</v>
      </c>
      <c r="V167" s="2">
        <v>0</v>
      </c>
      <c r="W167" s="2">
        <v>0</v>
      </c>
      <c r="X167" s="2">
        <v>0</v>
      </c>
      <c r="Y167" s="2">
        <v>0</v>
      </c>
      <c r="Z167" s="2">
        <v>0</v>
      </c>
      <c r="AA167" s="2">
        <v>0</v>
      </c>
      <c r="AB167" s="27">
        <f t="shared" si="6"/>
        <v>0</v>
      </c>
      <c r="AC167" s="27">
        <f t="shared" si="7"/>
        <v>0</v>
      </c>
      <c r="AD167" s="27">
        <f t="shared" si="8"/>
        <v>0</v>
      </c>
      <c r="AE167" s="28">
        <v>151.84804591566</v>
      </c>
      <c r="AF167" s="2">
        <v>0</v>
      </c>
      <c r="AG167" s="25">
        <v>0</v>
      </c>
      <c r="AH167" s="25">
        <v>124391.62699000002</v>
      </c>
    </row>
    <row r="168" spans="1:34" ht="15">
      <c r="A168">
        <v>2007</v>
      </c>
      <c r="B168" t="s">
        <v>29</v>
      </c>
      <c r="C168" s="25">
        <v>497.6</v>
      </c>
      <c r="D168" s="25">
        <v>3498</v>
      </c>
      <c r="E168" s="25">
        <v>256031.5</v>
      </c>
      <c r="F168" s="25">
        <v>115479</v>
      </c>
      <c r="G168" s="26">
        <v>1</v>
      </c>
      <c r="H168" s="26">
        <v>0.03799923056</v>
      </c>
      <c r="I168" s="25">
        <v>0</v>
      </c>
      <c r="J168" s="25">
        <v>3498</v>
      </c>
      <c r="K168" s="2">
        <v>9728.999999</v>
      </c>
      <c r="L168" s="25">
        <v>0</v>
      </c>
      <c r="M168" s="25">
        <v>1415</v>
      </c>
      <c r="N168" s="25">
        <v>0</v>
      </c>
      <c r="O168" s="25">
        <v>1883</v>
      </c>
      <c r="P168" s="25">
        <v>209</v>
      </c>
      <c r="Q168" s="2">
        <v>61516</v>
      </c>
      <c r="R168" s="2">
        <v>-21</v>
      </c>
      <c r="S168" s="2">
        <v>0</v>
      </c>
      <c r="T168" s="2">
        <v>0</v>
      </c>
      <c r="U168" s="2">
        <v>0</v>
      </c>
      <c r="V168" s="2">
        <v>0</v>
      </c>
      <c r="W168" s="2">
        <v>0</v>
      </c>
      <c r="X168" s="2">
        <v>0</v>
      </c>
      <c r="Y168" s="2">
        <v>0</v>
      </c>
      <c r="Z168" s="2">
        <v>0</v>
      </c>
      <c r="AA168" s="2">
        <v>0</v>
      </c>
      <c r="AB168" s="27">
        <f t="shared" si="6"/>
        <v>0</v>
      </c>
      <c r="AC168" s="27">
        <f t="shared" si="7"/>
        <v>0</v>
      </c>
      <c r="AD168" s="27">
        <f t="shared" si="8"/>
        <v>0</v>
      </c>
      <c r="AE168" s="28">
        <v>168.4548347035</v>
      </c>
      <c r="AF168" s="2">
        <v>0</v>
      </c>
      <c r="AG168" s="25">
        <v>0</v>
      </c>
      <c r="AH168" s="25">
        <v>62952.99999899999</v>
      </c>
    </row>
    <row r="169" spans="1:34" ht="15">
      <c r="A169">
        <v>2008</v>
      </c>
      <c r="B169" t="s">
        <v>29</v>
      </c>
      <c r="C169" s="25">
        <v>581.7</v>
      </c>
      <c r="D169" s="25">
        <v>3498</v>
      </c>
      <c r="E169" s="25">
        <v>256032</v>
      </c>
      <c r="F169" s="25">
        <v>115479</v>
      </c>
      <c r="G169" s="26">
        <v>1</v>
      </c>
      <c r="H169" s="26">
        <v>0.14982458440000002</v>
      </c>
      <c r="I169" s="25">
        <v>611</v>
      </c>
      <c r="J169" s="25">
        <v>3498</v>
      </c>
      <c r="K169" s="2">
        <v>38359.8879931008</v>
      </c>
      <c r="L169" s="25">
        <v>28691</v>
      </c>
      <c r="M169" s="25">
        <v>1078</v>
      </c>
      <c r="N169" s="25">
        <v>0</v>
      </c>
      <c r="O169" s="25">
        <v>1359</v>
      </c>
      <c r="P169" s="25">
        <v>221</v>
      </c>
      <c r="Q169" s="2">
        <v>8268</v>
      </c>
      <c r="R169" s="2">
        <v>-6</v>
      </c>
      <c r="S169" s="2">
        <v>0</v>
      </c>
      <c r="T169" s="2">
        <v>0</v>
      </c>
      <c r="U169" s="2">
        <v>0</v>
      </c>
      <c r="V169" s="2">
        <v>0</v>
      </c>
      <c r="W169" s="2">
        <v>0</v>
      </c>
      <c r="X169" s="2">
        <v>0</v>
      </c>
      <c r="Y169" s="2">
        <v>0</v>
      </c>
      <c r="Z169" s="2">
        <v>0</v>
      </c>
      <c r="AA169" s="2">
        <v>0</v>
      </c>
      <c r="AB169" s="27">
        <f t="shared" si="6"/>
        <v>0</v>
      </c>
      <c r="AC169" s="27">
        <f t="shared" si="7"/>
        <v>0</v>
      </c>
      <c r="AD169" s="27">
        <f t="shared" si="8"/>
        <v>0</v>
      </c>
      <c r="AE169" s="28">
        <v>120.804057125658</v>
      </c>
      <c r="AF169" s="2">
        <v>0</v>
      </c>
      <c r="AG169" s="25">
        <v>0</v>
      </c>
      <c r="AH169" s="25">
        <v>47993.8879931008</v>
      </c>
    </row>
    <row r="170" spans="1:34" ht="15">
      <c r="A170">
        <v>2009</v>
      </c>
      <c r="B170" t="s">
        <v>29</v>
      </c>
      <c r="C170" s="25">
        <v>674.8</v>
      </c>
      <c r="D170" s="25">
        <v>3498</v>
      </c>
      <c r="E170" s="25">
        <v>256032</v>
      </c>
      <c r="F170" s="25">
        <v>115479</v>
      </c>
      <c r="G170" s="26">
        <v>1</v>
      </c>
      <c r="H170" s="26">
        <v>0.24698864199999998</v>
      </c>
      <c r="I170" s="25">
        <v>0</v>
      </c>
      <c r="J170" s="25">
        <v>3498</v>
      </c>
      <c r="K170" s="2">
        <v>63236.99599</v>
      </c>
      <c r="L170" s="25">
        <v>0</v>
      </c>
      <c r="M170" s="25">
        <v>1263</v>
      </c>
      <c r="N170" s="25">
        <v>0</v>
      </c>
      <c r="O170" s="25">
        <v>1452</v>
      </c>
      <c r="P170" s="25">
        <v>189</v>
      </c>
      <c r="Q170" s="2">
        <v>28770</v>
      </c>
      <c r="R170" s="2">
        <v>0</v>
      </c>
      <c r="S170" s="2">
        <v>0</v>
      </c>
      <c r="T170" s="2">
        <v>4805</v>
      </c>
      <c r="U170" s="2">
        <v>0</v>
      </c>
      <c r="V170" s="2">
        <v>0</v>
      </c>
      <c r="W170" s="2">
        <v>0</v>
      </c>
      <c r="X170" s="2">
        <v>0</v>
      </c>
      <c r="Y170" s="2">
        <v>0</v>
      </c>
      <c r="Z170" s="2">
        <v>0</v>
      </c>
      <c r="AA170" s="2">
        <v>0</v>
      </c>
      <c r="AB170" s="27">
        <f t="shared" si="6"/>
        <v>0</v>
      </c>
      <c r="AC170" s="27">
        <f t="shared" si="7"/>
        <v>0.01876718535183102</v>
      </c>
      <c r="AD170" s="27">
        <f t="shared" si="8"/>
        <v>0</v>
      </c>
      <c r="AE170" s="28">
        <v>117.672654373562</v>
      </c>
      <c r="AF170" s="2">
        <v>0</v>
      </c>
      <c r="AG170" s="25">
        <v>0</v>
      </c>
      <c r="AH170" s="25">
        <v>29983.810131466886</v>
      </c>
    </row>
    <row r="171" spans="1:34" ht="15">
      <c r="A171">
        <v>2010</v>
      </c>
      <c r="B171" t="s">
        <v>29</v>
      </c>
      <c r="C171" s="25">
        <v>619.6</v>
      </c>
      <c r="D171" s="25">
        <v>3498</v>
      </c>
      <c r="E171" s="25">
        <v>255935.5</v>
      </c>
      <c r="F171" s="25">
        <v>115479</v>
      </c>
      <c r="G171" s="26">
        <v>1</v>
      </c>
      <c r="H171" s="26">
        <v>0.024769010159999997</v>
      </c>
      <c r="I171" s="25">
        <v>0</v>
      </c>
      <c r="J171" s="25">
        <v>3498</v>
      </c>
      <c r="K171" s="2">
        <v>6339.269</v>
      </c>
      <c r="L171" s="25">
        <v>39786</v>
      </c>
      <c r="M171" s="25">
        <v>831</v>
      </c>
      <c r="N171" s="25">
        <v>3</v>
      </c>
      <c r="O171" s="25">
        <v>425</v>
      </c>
      <c r="P171" s="25">
        <v>176</v>
      </c>
      <c r="Q171" s="2">
        <v>62107</v>
      </c>
      <c r="R171" s="2">
        <v>0</v>
      </c>
      <c r="S171" s="2">
        <v>0</v>
      </c>
      <c r="T171" s="2">
        <v>6203</v>
      </c>
      <c r="U171" s="2">
        <v>0</v>
      </c>
      <c r="V171" s="2">
        <v>0</v>
      </c>
      <c r="W171" s="2">
        <v>0</v>
      </c>
      <c r="X171" s="2">
        <v>0</v>
      </c>
      <c r="Y171" s="2">
        <v>0</v>
      </c>
      <c r="Z171" s="2">
        <v>0</v>
      </c>
      <c r="AA171" s="2">
        <v>0</v>
      </c>
      <c r="AB171" s="27">
        <f t="shared" si="6"/>
        <v>0</v>
      </c>
      <c r="AC171" s="27">
        <f t="shared" si="7"/>
        <v>0.024236575230868716</v>
      </c>
      <c r="AD171" s="27">
        <f t="shared" si="8"/>
        <v>0</v>
      </c>
      <c r="AE171" s="28">
        <v>181.954575841324</v>
      </c>
      <c r="AF171" s="2">
        <v>0</v>
      </c>
      <c r="AG171" s="25">
        <v>0</v>
      </c>
      <c r="AH171" s="25">
        <v>71948.82931653678</v>
      </c>
    </row>
    <row r="172" spans="1:34" ht="15">
      <c r="A172">
        <v>2011</v>
      </c>
      <c r="B172" t="s">
        <v>29</v>
      </c>
      <c r="C172" s="25">
        <v>773.8</v>
      </c>
      <c r="D172" s="25">
        <v>3498</v>
      </c>
      <c r="E172" s="25">
        <v>256032</v>
      </c>
      <c r="F172" s="25">
        <v>115479</v>
      </c>
      <c r="G172" s="26">
        <v>1</v>
      </c>
      <c r="H172" s="26">
        <v>1.0894678949999999</v>
      </c>
      <c r="I172" s="25">
        <v>0</v>
      </c>
      <c r="J172" s="25">
        <v>3498</v>
      </c>
      <c r="K172" s="2">
        <v>278938.6441</v>
      </c>
      <c r="L172" s="25">
        <v>86803</v>
      </c>
      <c r="M172" s="25">
        <v>16162</v>
      </c>
      <c r="N172" s="25">
        <v>0</v>
      </c>
      <c r="O172" s="25">
        <v>467</v>
      </c>
      <c r="P172" s="25">
        <v>195</v>
      </c>
      <c r="Q172" s="2">
        <v>37630</v>
      </c>
      <c r="R172" s="2">
        <v>0</v>
      </c>
      <c r="S172" s="2">
        <v>0</v>
      </c>
      <c r="T172" s="2">
        <v>6203</v>
      </c>
      <c r="U172" s="2">
        <v>0</v>
      </c>
      <c r="V172" s="2">
        <v>0</v>
      </c>
      <c r="W172" s="2">
        <v>0</v>
      </c>
      <c r="X172" s="2">
        <v>0</v>
      </c>
      <c r="Y172" s="2">
        <v>0</v>
      </c>
      <c r="Z172" s="2">
        <v>0</v>
      </c>
      <c r="AA172" s="2">
        <v>0</v>
      </c>
      <c r="AB172" s="27">
        <f t="shared" si="6"/>
        <v>0</v>
      </c>
      <c r="AC172" s="27">
        <f t="shared" si="7"/>
        <v>0.024227440319960006</v>
      </c>
      <c r="AD172" s="27">
        <f t="shared" si="8"/>
        <v>0</v>
      </c>
      <c r="AE172" s="28">
        <v>131.885169835696</v>
      </c>
      <c r="AF172" s="2">
        <v>0</v>
      </c>
      <c r="AG172" s="25">
        <v>0</v>
      </c>
      <c r="AH172" s="25">
        <v>133566.56253069497</v>
      </c>
    </row>
    <row r="173" spans="1:34" ht="15">
      <c r="A173">
        <v>2012</v>
      </c>
      <c r="B173" t="s">
        <v>29</v>
      </c>
      <c r="C173" s="25">
        <v>827.1</v>
      </c>
      <c r="D173" s="25">
        <v>3498</v>
      </c>
      <c r="E173" s="25">
        <v>256172</v>
      </c>
      <c r="F173" s="25">
        <v>115479</v>
      </c>
      <c r="G173" s="26">
        <v>1</v>
      </c>
      <c r="H173" s="26">
        <v>1.0383441279999999</v>
      </c>
      <c r="I173" s="25">
        <v>0</v>
      </c>
      <c r="J173" s="25">
        <v>3498</v>
      </c>
      <c r="K173" s="2">
        <v>265994.692</v>
      </c>
      <c r="L173" s="25">
        <v>59857</v>
      </c>
      <c r="M173" s="25">
        <v>206485</v>
      </c>
      <c r="N173" s="25">
        <v>0</v>
      </c>
      <c r="O173" s="25">
        <v>1746</v>
      </c>
      <c r="P173" s="25">
        <v>230</v>
      </c>
      <c r="Q173" s="2">
        <v>255400</v>
      </c>
      <c r="R173" s="2">
        <v>0</v>
      </c>
      <c r="S173" s="2">
        <v>0</v>
      </c>
      <c r="T173" s="2">
        <v>6203</v>
      </c>
      <c r="U173" s="2">
        <v>0</v>
      </c>
      <c r="V173" s="2">
        <v>0</v>
      </c>
      <c r="W173" s="2">
        <v>7450</v>
      </c>
      <c r="X173" s="2">
        <v>0</v>
      </c>
      <c r="Y173" s="2">
        <v>0</v>
      </c>
      <c r="Z173" s="2">
        <v>0</v>
      </c>
      <c r="AA173" s="2">
        <v>0</v>
      </c>
      <c r="AB173" s="27">
        <f t="shared" si="6"/>
        <v>0</v>
      </c>
      <c r="AC173" s="27">
        <f t="shared" si="7"/>
        <v>0.053296222850272475</v>
      </c>
      <c r="AD173" s="27">
        <f t="shared" si="8"/>
        <v>0</v>
      </c>
      <c r="AE173" s="28">
        <v>133.223120783917</v>
      </c>
      <c r="AF173" s="2">
        <v>0</v>
      </c>
      <c r="AG173" s="25">
        <v>0</v>
      </c>
      <c r="AH173" s="25">
        <v>0</v>
      </c>
    </row>
    <row r="174" spans="1:34" ht="15">
      <c r="A174">
        <v>2013</v>
      </c>
      <c r="B174" t="s">
        <v>29</v>
      </c>
      <c r="C174" s="25">
        <v>516.7</v>
      </c>
      <c r="D174" s="25">
        <v>3498</v>
      </c>
      <c r="E174" s="25">
        <v>256212</v>
      </c>
      <c r="F174" s="25">
        <v>115479</v>
      </c>
      <c r="G174" s="26">
        <v>1</v>
      </c>
      <c r="H174" s="26">
        <v>0.32649630770000004</v>
      </c>
      <c r="I174" s="25">
        <v>0</v>
      </c>
      <c r="J174" s="25">
        <v>3498</v>
      </c>
      <c r="K174" s="2">
        <v>83652.27199</v>
      </c>
      <c r="L174" s="25">
        <v>46463</v>
      </c>
      <c r="M174" s="25">
        <v>213944</v>
      </c>
      <c r="N174" s="25">
        <v>0</v>
      </c>
      <c r="O174" s="25">
        <v>332</v>
      </c>
      <c r="P174" s="25">
        <v>203</v>
      </c>
      <c r="Q174" s="2">
        <v>450985</v>
      </c>
      <c r="R174" s="2">
        <v>0</v>
      </c>
      <c r="S174" s="2">
        <v>0</v>
      </c>
      <c r="T174" s="2">
        <v>6203</v>
      </c>
      <c r="U174" s="2">
        <v>0</v>
      </c>
      <c r="V174" s="2">
        <v>0</v>
      </c>
      <c r="W174" s="2">
        <v>7450</v>
      </c>
      <c r="X174" s="2">
        <v>0</v>
      </c>
      <c r="Y174" s="2">
        <v>0</v>
      </c>
      <c r="Z174" s="2">
        <v>0</v>
      </c>
      <c r="AA174" s="2">
        <v>0</v>
      </c>
      <c r="AB174" s="27">
        <f t="shared" si="6"/>
        <v>0</v>
      </c>
      <c r="AC174" s="27">
        <f t="shared" si="7"/>
        <v>0.05328790220598567</v>
      </c>
      <c r="AD174" s="27">
        <f t="shared" si="8"/>
        <v>0</v>
      </c>
      <c r="AE174" s="28">
        <v>125.686907572786</v>
      </c>
      <c r="AF174" s="2">
        <v>0</v>
      </c>
      <c r="AG174" s="25">
        <v>0</v>
      </c>
      <c r="AH174" s="25">
        <v>63227.130511538955</v>
      </c>
    </row>
    <row r="175" spans="1:34" ht="15">
      <c r="A175">
        <v>2014</v>
      </c>
      <c r="B175" t="s">
        <v>29</v>
      </c>
      <c r="C175" s="25">
        <v>403.5</v>
      </c>
      <c r="D175" s="25">
        <v>3498</v>
      </c>
      <c r="E175" s="25">
        <v>256212</v>
      </c>
      <c r="F175" s="25">
        <v>115479</v>
      </c>
      <c r="G175" s="26">
        <v>1</v>
      </c>
      <c r="H175" s="26">
        <v>0.09759986261</v>
      </c>
      <c r="I175" s="25">
        <v>0</v>
      </c>
      <c r="J175" s="25">
        <v>3498</v>
      </c>
      <c r="K175" s="2">
        <v>25006.256</v>
      </c>
      <c r="L175" s="25">
        <v>17374</v>
      </c>
      <c r="M175" s="25">
        <v>34697</v>
      </c>
      <c r="N175" s="25">
        <v>0</v>
      </c>
      <c r="O175" s="25">
        <v>133</v>
      </c>
      <c r="P175" s="25">
        <v>420</v>
      </c>
      <c r="Q175" s="2">
        <v>306134</v>
      </c>
      <c r="R175" s="2">
        <v>0</v>
      </c>
      <c r="S175" s="2">
        <v>0</v>
      </c>
      <c r="T175" s="2">
        <v>6203</v>
      </c>
      <c r="U175" s="2">
        <v>0</v>
      </c>
      <c r="V175" s="2">
        <v>0</v>
      </c>
      <c r="W175" s="2">
        <v>7450</v>
      </c>
      <c r="X175" s="2">
        <v>0</v>
      </c>
      <c r="Y175" s="2">
        <v>0</v>
      </c>
      <c r="Z175" s="2">
        <v>0</v>
      </c>
      <c r="AA175" s="2">
        <v>0</v>
      </c>
      <c r="AB175" s="27">
        <f t="shared" si="6"/>
        <v>0</v>
      </c>
      <c r="AC175" s="27">
        <f t="shared" si="7"/>
        <v>0.05328790220598567</v>
      </c>
      <c r="AD175" s="27">
        <f t="shared" si="8"/>
        <v>0</v>
      </c>
      <c r="AE175" s="28">
        <v>168.6392071897</v>
      </c>
      <c r="AF175" s="2">
        <v>0</v>
      </c>
      <c r="AG175" s="25">
        <v>0</v>
      </c>
      <c r="AH175" s="25">
        <v>226528.7449577069</v>
      </c>
    </row>
    <row r="176" spans="1:34" ht="15">
      <c r="A176">
        <v>2015</v>
      </c>
      <c r="B176" t="s">
        <v>29</v>
      </c>
      <c r="C176" s="25">
        <v>509.1</v>
      </c>
      <c r="D176" s="25">
        <v>3498</v>
      </c>
      <c r="E176" s="25">
        <v>256212</v>
      </c>
      <c r="F176" s="25">
        <v>115479</v>
      </c>
      <c r="G176" s="26">
        <v>1</v>
      </c>
      <c r="H176" s="26">
        <v>0.03772512607</v>
      </c>
      <c r="I176" s="25">
        <v>0</v>
      </c>
      <c r="J176" s="25">
        <v>3498</v>
      </c>
      <c r="K176" s="2">
        <v>9665.630001</v>
      </c>
      <c r="L176" s="25">
        <v>0</v>
      </c>
      <c r="M176" s="25">
        <v>2589</v>
      </c>
      <c r="N176" s="25">
        <v>0</v>
      </c>
      <c r="O176" s="25">
        <v>286</v>
      </c>
      <c r="P176" s="25">
        <v>406</v>
      </c>
      <c r="Q176" s="2">
        <v>78634</v>
      </c>
      <c r="R176" s="2">
        <v>0</v>
      </c>
      <c r="S176" s="2">
        <v>0</v>
      </c>
      <c r="T176" s="2">
        <v>6203</v>
      </c>
      <c r="U176" s="2">
        <v>0</v>
      </c>
      <c r="V176" s="2">
        <v>0</v>
      </c>
      <c r="W176" s="2">
        <v>7450</v>
      </c>
      <c r="X176" s="2">
        <v>0</v>
      </c>
      <c r="Y176" s="2">
        <v>0</v>
      </c>
      <c r="Z176" s="2">
        <v>0</v>
      </c>
      <c r="AA176" s="2">
        <v>0</v>
      </c>
      <c r="AB176" s="27">
        <f t="shared" si="6"/>
        <v>0</v>
      </c>
      <c r="AC176" s="27">
        <f t="shared" si="7"/>
        <v>0.05328790220598567</v>
      </c>
      <c r="AD176" s="27">
        <f t="shared" si="8"/>
        <v>0</v>
      </c>
      <c r="AE176" s="28">
        <v>246.92668228869</v>
      </c>
      <c r="AF176" s="2">
        <v>0</v>
      </c>
      <c r="AG176" s="25">
        <v>0</v>
      </c>
      <c r="AH176" s="25">
        <v>59196.648769037194</v>
      </c>
    </row>
    <row r="177" spans="1:34" ht="15">
      <c r="A177">
        <v>2016</v>
      </c>
      <c r="B177" t="s">
        <v>29</v>
      </c>
      <c r="C177" s="25">
        <v>577</v>
      </c>
      <c r="D177" s="25">
        <v>3498</v>
      </c>
      <c r="E177" s="25">
        <v>256212</v>
      </c>
      <c r="F177" s="25">
        <v>115479</v>
      </c>
      <c r="G177" s="26">
        <v>1</v>
      </c>
      <c r="H177" s="26">
        <v>0.022655301080000002</v>
      </c>
      <c r="I177" s="25">
        <v>229</v>
      </c>
      <c r="J177" s="25">
        <v>3498</v>
      </c>
      <c r="K177" s="2">
        <v>5804.56000030896</v>
      </c>
      <c r="L177" s="25">
        <v>18338</v>
      </c>
      <c r="M177" s="25">
        <v>1755</v>
      </c>
      <c r="N177" s="25">
        <v>0</v>
      </c>
      <c r="O177" s="25">
        <v>228</v>
      </c>
      <c r="P177" s="25">
        <v>208</v>
      </c>
      <c r="Q177" s="2">
        <v>26162</v>
      </c>
      <c r="R177" s="2">
        <v>0</v>
      </c>
      <c r="S177" s="2">
        <v>0</v>
      </c>
      <c r="T177" s="2">
        <v>6203</v>
      </c>
      <c r="U177" s="2">
        <v>0</v>
      </c>
      <c r="V177" s="2">
        <v>0</v>
      </c>
      <c r="W177" s="2">
        <v>7450</v>
      </c>
      <c r="X177" s="2">
        <v>0</v>
      </c>
      <c r="Y177" s="2">
        <v>0</v>
      </c>
      <c r="Z177" s="2">
        <v>0</v>
      </c>
      <c r="AA177" s="2">
        <v>0</v>
      </c>
      <c r="AB177" s="27">
        <f t="shared" si="6"/>
        <v>0</v>
      </c>
      <c r="AC177" s="27">
        <f t="shared" si="7"/>
        <v>0.05328790220598567</v>
      </c>
      <c r="AD177" s="27">
        <f t="shared" si="8"/>
        <v>0</v>
      </c>
      <c r="AE177" s="28">
        <v>212.767177994415</v>
      </c>
      <c r="AF177" s="2">
        <v>0</v>
      </c>
      <c r="AG177" s="25">
        <v>0</v>
      </c>
      <c r="AH177" s="25">
        <v>32801.52200956606</v>
      </c>
    </row>
    <row r="178" spans="1:34" ht="15">
      <c r="A178">
        <v>2017</v>
      </c>
      <c r="B178" t="s">
        <v>29</v>
      </c>
      <c r="C178" s="25">
        <v>624.7</v>
      </c>
      <c r="D178" s="25">
        <v>3498</v>
      </c>
      <c r="E178" s="25">
        <v>255120</v>
      </c>
      <c r="F178" s="25">
        <v>115479</v>
      </c>
      <c r="G178" s="26">
        <v>1</v>
      </c>
      <c r="H178" s="26">
        <v>1.2231272149999999</v>
      </c>
      <c r="I178" s="25">
        <v>0</v>
      </c>
      <c r="J178" s="25">
        <v>3498</v>
      </c>
      <c r="K178" s="2">
        <v>312044.2151</v>
      </c>
      <c r="L178" s="25">
        <v>74929</v>
      </c>
      <c r="M178" s="25">
        <v>16963</v>
      </c>
      <c r="N178" s="25">
        <v>0</v>
      </c>
      <c r="O178" s="25">
        <v>164</v>
      </c>
      <c r="P178" s="25">
        <v>200</v>
      </c>
      <c r="Q178" s="2">
        <v>18423</v>
      </c>
      <c r="R178" s="2">
        <v>0</v>
      </c>
      <c r="S178" s="2">
        <v>0</v>
      </c>
      <c r="T178" s="2">
        <v>6203</v>
      </c>
      <c r="U178" s="2">
        <v>0</v>
      </c>
      <c r="V178" s="2">
        <v>0</v>
      </c>
      <c r="W178" s="2">
        <v>7450</v>
      </c>
      <c r="X178" s="2">
        <v>0</v>
      </c>
      <c r="Y178" s="2">
        <v>0</v>
      </c>
      <c r="Z178" s="2">
        <v>0</v>
      </c>
      <c r="AA178" s="2">
        <v>0</v>
      </c>
      <c r="AB178" s="27">
        <f t="shared" si="6"/>
        <v>0</v>
      </c>
      <c r="AC178" s="27">
        <f t="shared" si="7"/>
        <v>0.053515992474129824</v>
      </c>
      <c r="AD178" s="27">
        <f t="shared" si="8"/>
        <v>0</v>
      </c>
      <c r="AE178" s="28">
        <v>137.774405007864</v>
      </c>
      <c r="AF178" s="2">
        <v>0</v>
      </c>
      <c r="AG178" s="25">
        <v>0</v>
      </c>
      <c r="AH178" s="25">
        <v>189227.06205531396</v>
      </c>
    </row>
    <row r="179" spans="1:34" ht="15">
      <c r="A179">
        <v>2018</v>
      </c>
      <c r="B179" t="s">
        <v>29</v>
      </c>
      <c r="C179" s="25">
        <v>333.7</v>
      </c>
      <c r="D179" s="25">
        <v>3498</v>
      </c>
      <c r="E179" s="25">
        <v>256212</v>
      </c>
      <c r="F179" s="25">
        <v>115479</v>
      </c>
      <c r="G179" s="26">
        <v>1</v>
      </c>
      <c r="H179" s="26">
        <v>0.5</v>
      </c>
      <c r="I179" s="25">
        <v>0</v>
      </c>
      <c r="J179" s="25">
        <v>3498</v>
      </c>
      <c r="K179" s="2">
        <v>128106</v>
      </c>
      <c r="L179" s="25">
        <v>0</v>
      </c>
      <c r="M179" s="25">
        <v>30439</v>
      </c>
      <c r="N179" s="25">
        <v>0</v>
      </c>
      <c r="O179" s="25">
        <v>123</v>
      </c>
      <c r="P179" s="25">
        <v>192</v>
      </c>
      <c r="Q179" s="2">
        <v>196064</v>
      </c>
      <c r="R179" s="2">
        <v>0</v>
      </c>
      <c r="S179" s="2">
        <v>0</v>
      </c>
      <c r="T179" s="2">
        <v>6203</v>
      </c>
      <c r="U179" s="2">
        <v>0</v>
      </c>
      <c r="V179" s="2">
        <v>0</v>
      </c>
      <c r="W179" s="2">
        <v>7450</v>
      </c>
      <c r="X179" s="2">
        <v>0</v>
      </c>
      <c r="Y179" s="2">
        <v>0</v>
      </c>
      <c r="Z179" s="2">
        <v>0</v>
      </c>
      <c r="AA179" s="2">
        <v>0</v>
      </c>
      <c r="AB179" s="27">
        <f t="shared" si="6"/>
        <v>0</v>
      </c>
      <c r="AC179" s="27">
        <f t="shared" si="7"/>
        <v>0.05328790220598567</v>
      </c>
      <c r="AD179" s="27">
        <f t="shared" si="8"/>
        <v>0</v>
      </c>
      <c r="AE179" s="28">
        <v>252.531575976345</v>
      </c>
      <c r="AF179" s="2">
        <v>0</v>
      </c>
      <c r="AG179" s="25">
        <v>0</v>
      </c>
      <c r="AH179" s="25">
        <v>235743.7009624842</v>
      </c>
    </row>
    <row r="180" spans="1:34" ht="15">
      <c r="A180">
        <v>2019</v>
      </c>
      <c r="B180" t="s">
        <v>29</v>
      </c>
      <c r="C180" s="25">
        <v>372.4</v>
      </c>
      <c r="D180" s="25">
        <v>3498</v>
      </c>
      <c r="E180" s="25">
        <v>256212</v>
      </c>
      <c r="F180" s="25">
        <v>115479</v>
      </c>
      <c r="G180" s="26">
        <v>1</v>
      </c>
      <c r="H180" s="26">
        <v>0</v>
      </c>
      <c r="I180" s="25">
        <v>0</v>
      </c>
      <c r="J180" s="25">
        <v>3498</v>
      </c>
      <c r="K180" s="2">
        <v>0</v>
      </c>
      <c r="L180" s="25">
        <v>0</v>
      </c>
      <c r="M180" s="25">
        <v>6790</v>
      </c>
      <c r="N180" s="25">
        <v>0</v>
      </c>
      <c r="O180" s="25">
        <v>0</v>
      </c>
      <c r="P180" s="25">
        <v>0</v>
      </c>
      <c r="Q180" s="2">
        <v>48087</v>
      </c>
      <c r="R180" s="2">
        <v>0</v>
      </c>
      <c r="S180" s="2">
        <v>0</v>
      </c>
      <c r="T180" s="2">
        <v>6203</v>
      </c>
      <c r="U180" s="2">
        <v>0</v>
      </c>
      <c r="V180" s="2">
        <v>0</v>
      </c>
      <c r="W180" s="2">
        <v>7450</v>
      </c>
      <c r="X180" s="2">
        <v>0</v>
      </c>
      <c r="Y180" s="2">
        <v>0</v>
      </c>
      <c r="Z180" s="2">
        <v>0</v>
      </c>
      <c r="AA180" s="2">
        <v>0</v>
      </c>
      <c r="AB180" s="27">
        <f t="shared" si="6"/>
        <v>0</v>
      </c>
      <c r="AC180" s="27">
        <f t="shared" si="7"/>
        <v>0.05328790220598567</v>
      </c>
      <c r="AD180" s="27">
        <f t="shared" si="8"/>
        <v>0</v>
      </c>
      <c r="AE180" s="28">
        <v>253.4299018</v>
      </c>
      <c r="AF180" s="2">
        <v>0</v>
      </c>
      <c r="AG180" s="25">
        <v>0</v>
      </c>
      <c r="AH180" s="25">
        <v>42594.36950259941</v>
      </c>
    </row>
    <row r="181" spans="1:34" ht="15">
      <c r="A181">
        <v>2020</v>
      </c>
      <c r="B181" t="s">
        <v>29</v>
      </c>
      <c r="C181" s="25">
        <v>584.2</v>
      </c>
      <c r="D181" s="25">
        <v>3498</v>
      </c>
      <c r="E181" s="25">
        <v>256212</v>
      </c>
      <c r="F181" s="25">
        <v>115479</v>
      </c>
      <c r="G181" s="26">
        <v>0.5</v>
      </c>
      <c r="H181" s="26">
        <v>0</v>
      </c>
      <c r="I181" s="25">
        <v>0</v>
      </c>
      <c r="J181" s="25">
        <v>1749</v>
      </c>
      <c r="K181" s="2">
        <v>0</v>
      </c>
      <c r="L181" s="25">
        <v>0</v>
      </c>
      <c r="M181" s="25">
        <v>0</v>
      </c>
      <c r="N181" s="25">
        <v>0</v>
      </c>
      <c r="O181" s="25">
        <v>0</v>
      </c>
      <c r="P181" s="25">
        <v>0</v>
      </c>
      <c r="Q181" s="2">
        <v>0</v>
      </c>
      <c r="R181" s="2">
        <v>0</v>
      </c>
      <c r="S181" s="2">
        <v>0</v>
      </c>
      <c r="T181" s="2">
        <v>6203</v>
      </c>
      <c r="U181" s="2">
        <v>0</v>
      </c>
      <c r="V181" s="2">
        <v>0</v>
      </c>
      <c r="W181" s="2">
        <v>7450</v>
      </c>
      <c r="X181" s="2">
        <v>0</v>
      </c>
      <c r="Y181" s="2">
        <v>0</v>
      </c>
      <c r="Z181" s="2">
        <v>0</v>
      </c>
      <c r="AA181" s="2">
        <v>0</v>
      </c>
      <c r="AB181" s="27">
        <f t="shared" si="6"/>
        <v>0</v>
      </c>
      <c r="AC181" s="27">
        <f t="shared" si="7"/>
        <v>0.05328790220598567</v>
      </c>
      <c r="AD181" s="27">
        <f t="shared" si="8"/>
        <v>0</v>
      </c>
      <c r="AE181" s="28">
        <v>0</v>
      </c>
      <c r="AF181" s="2">
        <v>0</v>
      </c>
      <c r="AG181" s="25">
        <v>0</v>
      </c>
      <c r="AH181" s="25" t="s">
        <v>115</v>
      </c>
    </row>
    <row r="182" spans="1:34" ht="15">
      <c r="A182">
        <v>2001</v>
      </c>
      <c r="B182" t="s">
        <v>30</v>
      </c>
      <c r="C182" s="25">
        <v>283.1</v>
      </c>
      <c r="D182" s="25">
        <v>564496</v>
      </c>
      <c r="E182" s="25">
        <v>0</v>
      </c>
      <c r="F182" s="25">
        <v>0</v>
      </c>
      <c r="G182" s="26">
        <v>1</v>
      </c>
      <c r="H182" s="26">
        <v>0</v>
      </c>
      <c r="I182" s="25">
        <v>0</v>
      </c>
      <c r="J182" s="25">
        <v>564496</v>
      </c>
      <c r="K182" s="2">
        <v>0</v>
      </c>
      <c r="L182" s="25">
        <v>0</v>
      </c>
      <c r="M182" s="25">
        <v>0</v>
      </c>
      <c r="N182" s="25">
        <v>0</v>
      </c>
      <c r="O182" s="25">
        <v>0</v>
      </c>
      <c r="P182" s="25">
        <v>0</v>
      </c>
      <c r="Q182" s="2">
        <v>0</v>
      </c>
      <c r="R182" s="2">
        <v>0</v>
      </c>
      <c r="S182" s="2">
        <v>0</v>
      </c>
      <c r="T182" s="2">
        <v>0</v>
      </c>
      <c r="U182" s="2">
        <v>0</v>
      </c>
      <c r="V182" s="2">
        <v>0</v>
      </c>
      <c r="W182" s="2">
        <v>0</v>
      </c>
      <c r="X182" s="2">
        <v>0</v>
      </c>
      <c r="Y182" s="2">
        <v>0</v>
      </c>
      <c r="Z182" s="2">
        <v>0</v>
      </c>
      <c r="AA182" s="2">
        <v>0</v>
      </c>
      <c r="AB182" s="27">
        <f t="shared" si="6"/>
        <v>0</v>
      </c>
      <c r="AC182" s="27">
        <f t="shared" si="7"/>
        <v>0</v>
      </c>
      <c r="AD182" s="27">
        <f t="shared" si="8"/>
        <v>0</v>
      </c>
      <c r="AE182" s="28">
        <v>24.2082494446792</v>
      </c>
      <c r="AF182" s="2">
        <v>3255</v>
      </c>
      <c r="AG182" s="25">
        <v>0</v>
      </c>
      <c r="AH182" s="25">
        <v>567751</v>
      </c>
    </row>
    <row r="183" spans="1:34" ht="15">
      <c r="A183">
        <v>2002</v>
      </c>
      <c r="B183" t="s">
        <v>30</v>
      </c>
      <c r="C183" s="25">
        <v>263.9</v>
      </c>
      <c r="D183" s="25">
        <v>564496</v>
      </c>
      <c r="E183" s="25">
        <v>0</v>
      </c>
      <c r="F183" s="25">
        <v>0</v>
      </c>
      <c r="G183" s="26">
        <v>1</v>
      </c>
      <c r="H183" s="26">
        <v>0</v>
      </c>
      <c r="I183" s="25">
        <v>0</v>
      </c>
      <c r="J183" s="25">
        <v>564496</v>
      </c>
      <c r="K183" s="2">
        <v>0</v>
      </c>
      <c r="L183" s="25">
        <v>0</v>
      </c>
      <c r="M183" s="25">
        <v>0</v>
      </c>
      <c r="N183" s="25">
        <v>0</v>
      </c>
      <c r="O183" s="25">
        <v>0</v>
      </c>
      <c r="P183" s="25">
        <v>0</v>
      </c>
      <c r="Q183" s="2">
        <v>0</v>
      </c>
      <c r="R183" s="2">
        <v>0</v>
      </c>
      <c r="S183" s="2">
        <v>0</v>
      </c>
      <c r="T183" s="2">
        <v>0</v>
      </c>
      <c r="U183" s="2">
        <v>0</v>
      </c>
      <c r="V183" s="2">
        <v>0</v>
      </c>
      <c r="W183" s="2">
        <v>0</v>
      </c>
      <c r="X183" s="2">
        <v>0</v>
      </c>
      <c r="Y183" s="2">
        <v>0</v>
      </c>
      <c r="Z183" s="2">
        <v>0</v>
      </c>
      <c r="AA183" s="2">
        <v>0</v>
      </c>
      <c r="AB183" s="27">
        <f t="shared" si="6"/>
        <v>0</v>
      </c>
      <c r="AC183" s="27">
        <f t="shared" si="7"/>
        <v>0</v>
      </c>
      <c r="AD183" s="27">
        <f t="shared" si="8"/>
        <v>0</v>
      </c>
      <c r="AE183" s="28">
        <v>63.4023352053477</v>
      </c>
      <c r="AF183" s="2">
        <v>-7261</v>
      </c>
      <c r="AG183" s="25">
        <v>0</v>
      </c>
      <c r="AH183" s="25">
        <v>557235</v>
      </c>
    </row>
    <row r="184" spans="1:34" ht="15">
      <c r="A184">
        <v>2003</v>
      </c>
      <c r="B184" t="s">
        <v>30</v>
      </c>
      <c r="C184" s="25">
        <v>229.6</v>
      </c>
      <c r="D184" s="25">
        <v>564496</v>
      </c>
      <c r="E184" s="25">
        <v>0</v>
      </c>
      <c r="F184" s="25">
        <v>0</v>
      </c>
      <c r="G184" s="26">
        <v>1</v>
      </c>
      <c r="H184" s="26">
        <v>0</v>
      </c>
      <c r="I184" s="25">
        <v>0</v>
      </c>
      <c r="J184" s="25">
        <v>564496</v>
      </c>
      <c r="K184" s="2">
        <v>0</v>
      </c>
      <c r="L184" s="25">
        <v>0</v>
      </c>
      <c r="M184" s="25">
        <v>0</v>
      </c>
      <c r="N184" s="25">
        <v>0</v>
      </c>
      <c r="O184" s="25">
        <v>0</v>
      </c>
      <c r="P184" s="25">
        <v>0</v>
      </c>
      <c r="Q184" s="2">
        <v>0</v>
      </c>
      <c r="R184" s="2">
        <v>0</v>
      </c>
      <c r="S184" s="2">
        <v>0</v>
      </c>
      <c r="T184" s="2">
        <v>0</v>
      </c>
      <c r="U184" s="2">
        <v>0</v>
      </c>
      <c r="V184" s="2">
        <v>0</v>
      </c>
      <c r="W184" s="2">
        <v>0</v>
      </c>
      <c r="X184" s="2">
        <v>0</v>
      </c>
      <c r="Y184" s="2">
        <v>0</v>
      </c>
      <c r="Z184" s="2">
        <v>0</v>
      </c>
      <c r="AA184" s="2">
        <v>0</v>
      </c>
      <c r="AB184" s="27">
        <f t="shared" si="6"/>
        <v>0</v>
      </c>
      <c r="AC184" s="27">
        <f t="shared" si="7"/>
        <v>0</v>
      </c>
      <c r="AD184" s="27">
        <f t="shared" si="8"/>
        <v>0</v>
      </c>
      <c r="AE184" s="28">
        <v>306.661775805957</v>
      </c>
      <c r="AF184" s="2">
        <v>-9001</v>
      </c>
      <c r="AG184" s="25">
        <v>0</v>
      </c>
      <c r="AH184" s="25">
        <v>555495</v>
      </c>
    </row>
    <row r="185" spans="1:34" ht="15">
      <c r="A185">
        <v>2004</v>
      </c>
      <c r="B185" t="s">
        <v>30</v>
      </c>
      <c r="C185" s="25">
        <v>252.1</v>
      </c>
      <c r="D185" s="25">
        <v>564496</v>
      </c>
      <c r="E185" s="25">
        <v>0</v>
      </c>
      <c r="F185" s="25">
        <v>0</v>
      </c>
      <c r="G185" s="26">
        <v>0.95</v>
      </c>
      <c r="H185" s="26">
        <v>0</v>
      </c>
      <c r="I185" s="25">
        <v>0</v>
      </c>
      <c r="J185" s="25">
        <v>536271.2</v>
      </c>
      <c r="K185" s="2">
        <v>0</v>
      </c>
      <c r="L185" s="25">
        <v>0</v>
      </c>
      <c r="M185" s="25">
        <v>0</v>
      </c>
      <c r="N185" s="25">
        <v>0</v>
      </c>
      <c r="O185" s="25">
        <v>0</v>
      </c>
      <c r="P185" s="25">
        <v>0</v>
      </c>
      <c r="Q185" s="2">
        <v>0</v>
      </c>
      <c r="R185" s="2">
        <v>0</v>
      </c>
      <c r="S185" s="2">
        <v>0</v>
      </c>
      <c r="T185" s="2">
        <v>0</v>
      </c>
      <c r="U185" s="2">
        <v>0</v>
      </c>
      <c r="V185" s="2">
        <v>0</v>
      </c>
      <c r="W185" s="2">
        <v>0</v>
      </c>
      <c r="X185" s="2">
        <v>0</v>
      </c>
      <c r="Y185" s="2">
        <v>0</v>
      </c>
      <c r="Z185" s="2">
        <v>0</v>
      </c>
      <c r="AA185" s="2">
        <v>0</v>
      </c>
      <c r="AB185" s="27">
        <f t="shared" si="6"/>
        <v>0</v>
      </c>
      <c r="AC185" s="27">
        <f t="shared" si="7"/>
        <v>0</v>
      </c>
      <c r="AD185" s="27">
        <f t="shared" si="8"/>
        <v>0</v>
      </c>
      <c r="AE185" s="28">
        <v>137.068985580185</v>
      </c>
      <c r="AF185" s="2">
        <v>6010</v>
      </c>
      <c r="AG185" s="25">
        <v>0</v>
      </c>
      <c r="AH185" s="25">
        <v>542281.2</v>
      </c>
    </row>
    <row r="186" spans="1:34" ht="15">
      <c r="A186">
        <v>2005</v>
      </c>
      <c r="B186" t="s">
        <v>30</v>
      </c>
      <c r="C186" s="25">
        <v>319</v>
      </c>
      <c r="D186" s="25">
        <v>564496</v>
      </c>
      <c r="E186" s="25">
        <v>0</v>
      </c>
      <c r="F186" s="25">
        <v>0</v>
      </c>
      <c r="G186" s="26">
        <v>0.95</v>
      </c>
      <c r="H186" s="26">
        <v>0</v>
      </c>
      <c r="I186" s="25">
        <v>0</v>
      </c>
      <c r="J186" s="25">
        <v>536271.2</v>
      </c>
      <c r="K186" s="2">
        <v>0</v>
      </c>
      <c r="L186" s="25">
        <v>0</v>
      </c>
      <c r="M186" s="25">
        <v>0</v>
      </c>
      <c r="N186" s="25">
        <v>0</v>
      </c>
      <c r="O186" s="25">
        <v>0</v>
      </c>
      <c r="P186" s="25">
        <v>0</v>
      </c>
      <c r="Q186" s="2">
        <v>0</v>
      </c>
      <c r="R186" s="2">
        <v>0</v>
      </c>
      <c r="S186" s="2">
        <v>0</v>
      </c>
      <c r="T186" s="2">
        <v>0</v>
      </c>
      <c r="U186" s="2">
        <v>0</v>
      </c>
      <c r="V186" s="2">
        <v>0</v>
      </c>
      <c r="W186" s="2">
        <v>0</v>
      </c>
      <c r="X186" s="2">
        <v>0</v>
      </c>
      <c r="Y186" s="2">
        <v>0</v>
      </c>
      <c r="Z186" s="2">
        <v>0</v>
      </c>
      <c r="AA186" s="2">
        <v>0</v>
      </c>
      <c r="AB186" s="27">
        <f t="shared" si="6"/>
        <v>0</v>
      </c>
      <c r="AC186" s="27">
        <f t="shared" si="7"/>
        <v>0</v>
      </c>
      <c r="AD186" s="27">
        <f t="shared" si="8"/>
        <v>0</v>
      </c>
      <c r="AE186" s="28">
        <v>95.7363057731771</v>
      </c>
      <c r="AF186" s="2">
        <v>-1630</v>
      </c>
      <c r="AG186" s="25">
        <v>0</v>
      </c>
      <c r="AH186" s="25">
        <v>534641.2</v>
      </c>
    </row>
    <row r="187" spans="1:34" ht="15">
      <c r="A187">
        <v>2006</v>
      </c>
      <c r="B187" t="s">
        <v>30</v>
      </c>
      <c r="C187" s="25">
        <v>333.9</v>
      </c>
      <c r="D187" s="25">
        <v>564496</v>
      </c>
      <c r="E187" s="25">
        <v>0</v>
      </c>
      <c r="F187" s="25">
        <v>0</v>
      </c>
      <c r="G187" s="26">
        <v>1</v>
      </c>
      <c r="H187" s="26">
        <v>0</v>
      </c>
      <c r="I187" s="25">
        <v>0</v>
      </c>
      <c r="J187" s="25">
        <v>564496</v>
      </c>
      <c r="K187" s="2">
        <v>0</v>
      </c>
      <c r="L187" s="25">
        <v>0</v>
      </c>
      <c r="M187" s="25">
        <v>0</v>
      </c>
      <c r="N187" s="25">
        <v>0</v>
      </c>
      <c r="O187" s="25">
        <v>0</v>
      </c>
      <c r="P187" s="25">
        <v>0</v>
      </c>
      <c r="Q187" s="2">
        <v>0</v>
      </c>
      <c r="R187" s="2">
        <v>0</v>
      </c>
      <c r="S187" s="2">
        <v>0</v>
      </c>
      <c r="T187" s="2">
        <v>0</v>
      </c>
      <c r="U187" s="2">
        <v>0</v>
      </c>
      <c r="V187" s="2">
        <v>0</v>
      </c>
      <c r="W187" s="2">
        <v>0</v>
      </c>
      <c r="X187" s="2">
        <v>0</v>
      </c>
      <c r="Y187" s="2">
        <v>0</v>
      </c>
      <c r="Z187" s="2">
        <v>0</v>
      </c>
      <c r="AA187" s="2">
        <v>0</v>
      </c>
      <c r="AB187" s="27">
        <f t="shared" si="6"/>
        <v>0</v>
      </c>
      <c r="AC187" s="27">
        <f t="shared" si="7"/>
        <v>0</v>
      </c>
      <c r="AD187" s="27">
        <f t="shared" si="8"/>
        <v>0</v>
      </c>
      <c r="AE187" s="28">
        <v>70.3983209238366</v>
      </c>
      <c r="AF187" s="2">
        <v>-24290</v>
      </c>
      <c r="AG187" s="25">
        <v>0</v>
      </c>
      <c r="AH187" s="25">
        <v>540206</v>
      </c>
    </row>
    <row r="188" spans="1:34" ht="15">
      <c r="A188">
        <v>2007</v>
      </c>
      <c r="B188" t="s">
        <v>30</v>
      </c>
      <c r="C188" s="25">
        <v>250.3</v>
      </c>
      <c r="D188" s="25">
        <v>564496</v>
      </c>
      <c r="E188" s="25">
        <v>0</v>
      </c>
      <c r="F188" s="25">
        <v>0</v>
      </c>
      <c r="G188" s="26">
        <v>0.6</v>
      </c>
      <c r="H188" s="26">
        <v>0</v>
      </c>
      <c r="I188" s="25">
        <v>0</v>
      </c>
      <c r="J188" s="25">
        <v>338697.6</v>
      </c>
      <c r="K188" s="2">
        <v>0</v>
      </c>
      <c r="L188" s="25">
        <v>0</v>
      </c>
      <c r="M188" s="25">
        <v>0</v>
      </c>
      <c r="N188" s="25">
        <v>0</v>
      </c>
      <c r="O188" s="25">
        <v>0</v>
      </c>
      <c r="P188" s="25">
        <v>0</v>
      </c>
      <c r="Q188" s="2">
        <v>0</v>
      </c>
      <c r="R188" s="2">
        <v>0</v>
      </c>
      <c r="S188" s="2">
        <v>0</v>
      </c>
      <c r="T188" s="2">
        <v>0</v>
      </c>
      <c r="U188" s="2">
        <v>0</v>
      </c>
      <c r="V188" s="2">
        <v>0</v>
      </c>
      <c r="W188" s="2">
        <v>0</v>
      </c>
      <c r="X188" s="2">
        <v>0</v>
      </c>
      <c r="Y188" s="2">
        <v>0</v>
      </c>
      <c r="Z188" s="2">
        <v>0</v>
      </c>
      <c r="AA188" s="2">
        <v>0</v>
      </c>
      <c r="AB188" s="27">
        <f t="shared" si="6"/>
        <v>0</v>
      </c>
      <c r="AC188" s="27">
        <f t="shared" si="7"/>
        <v>0</v>
      </c>
      <c r="AD188" s="27">
        <f t="shared" si="8"/>
        <v>0</v>
      </c>
      <c r="AE188" s="28">
        <v>458.005940196014</v>
      </c>
      <c r="AF188" s="2">
        <v>40128</v>
      </c>
      <c r="AG188" s="25">
        <v>0</v>
      </c>
      <c r="AH188" s="25">
        <v>378825.6</v>
      </c>
    </row>
    <row r="189" spans="1:34" ht="15">
      <c r="A189">
        <v>2008</v>
      </c>
      <c r="B189" t="s">
        <v>30</v>
      </c>
      <c r="C189" s="25">
        <v>211.8</v>
      </c>
      <c r="D189" s="25">
        <v>564496</v>
      </c>
      <c r="E189" s="25">
        <v>0</v>
      </c>
      <c r="F189" s="25">
        <v>0</v>
      </c>
      <c r="G189" s="26">
        <v>0.32</v>
      </c>
      <c r="H189" s="26">
        <v>0</v>
      </c>
      <c r="I189" s="25">
        <v>0</v>
      </c>
      <c r="J189" s="25">
        <v>180638.72</v>
      </c>
      <c r="K189" s="2">
        <v>0</v>
      </c>
      <c r="L189" s="25">
        <v>0</v>
      </c>
      <c r="M189" s="25">
        <v>0</v>
      </c>
      <c r="N189" s="25">
        <v>0</v>
      </c>
      <c r="O189" s="25">
        <v>0</v>
      </c>
      <c r="P189" s="25">
        <v>0</v>
      </c>
      <c r="Q189" s="2">
        <v>0</v>
      </c>
      <c r="R189" s="2">
        <v>0</v>
      </c>
      <c r="S189" s="2">
        <v>290</v>
      </c>
      <c r="T189" s="2">
        <v>0</v>
      </c>
      <c r="U189" s="2">
        <v>0</v>
      </c>
      <c r="V189" s="2">
        <v>0</v>
      </c>
      <c r="W189" s="2">
        <v>0</v>
      </c>
      <c r="X189" s="2">
        <v>0</v>
      </c>
      <c r="Y189" s="2">
        <v>0</v>
      </c>
      <c r="Z189" s="2">
        <v>0</v>
      </c>
      <c r="AA189" s="2">
        <v>0</v>
      </c>
      <c r="AB189" s="27">
        <f t="shared" si="6"/>
        <v>0.0005137326039511351</v>
      </c>
      <c r="AC189" s="27">
        <f t="shared" si="7"/>
        <v>0</v>
      </c>
      <c r="AD189" s="27">
        <f t="shared" si="8"/>
        <v>0</v>
      </c>
      <c r="AE189" s="28">
        <v>661.204676217753</v>
      </c>
      <c r="AF189" s="2">
        <v>144375</v>
      </c>
      <c r="AG189" s="25">
        <v>0</v>
      </c>
      <c r="AH189" s="25">
        <v>324920.92</v>
      </c>
    </row>
    <row r="190" spans="1:34" ht="15">
      <c r="A190">
        <v>2009</v>
      </c>
      <c r="B190" t="s">
        <v>30</v>
      </c>
      <c r="C190" s="25">
        <v>236.8</v>
      </c>
      <c r="D190" s="25">
        <v>564496</v>
      </c>
      <c r="E190" s="25">
        <v>0</v>
      </c>
      <c r="F190" s="25">
        <v>0</v>
      </c>
      <c r="G190" s="26">
        <v>0.18</v>
      </c>
      <c r="H190" s="26">
        <v>0</v>
      </c>
      <c r="I190" s="25">
        <v>0</v>
      </c>
      <c r="J190" s="25">
        <v>101609.28</v>
      </c>
      <c r="K190" s="2">
        <v>0</v>
      </c>
      <c r="L190" s="25">
        <v>0</v>
      </c>
      <c r="M190" s="25">
        <v>0</v>
      </c>
      <c r="N190" s="25">
        <v>0</v>
      </c>
      <c r="O190" s="25">
        <v>0</v>
      </c>
      <c r="P190" s="25">
        <v>0</v>
      </c>
      <c r="Q190" s="2">
        <v>0</v>
      </c>
      <c r="R190" s="2">
        <v>0</v>
      </c>
      <c r="S190" s="2">
        <v>5893.928</v>
      </c>
      <c r="T190" s="2">
        <v>0</v>
      </c>
      <c r="U190" s="2">
        <v>0</v>
      </c>
      <c r="V190" s="2">
        <v>0</v>
      </c>
      <c r="W190" s="2">
        <v>0</v>
      </c>
      <c r="X190" s="2">
        <v>0</v>
      </c>
      <c r="Y190" s="2">
        <v>0</v>
      </c>
      <c r="Z190" s="2">
        <v>0</v>
      </c>
      <c r="AA190" s="2">
        <v>0</v>
      </c>
      <c r="AB190" s="27">
        <f t="shared" si="6"/>
        <v>0.010441044754967262</v>
      </c>
      <c r="AC190" s="27">
        <f t="shared" si="7"/>
        <v>0</v>
      </c>
      <c r="AD190" s="27">
        <f t="shared" si="8"/>
        <v>0</v>
      </c>
      <c r="AE190" s="28">
        <v>429.733882605625</v>
      </c>
      <c r="AF190" s="2">
        <v>336263</v>
      </c>
      <c r="AG190" s="25">
        <v>0</v>
      </c>
      <c r="AH190" s="25">
        <v>436811.37296</v>
      </c>
    </row>
    <row r="191" spans="1:34" ht="15">
      <c r="A191">
        <v>2010</v>
      </c>
      <c r="B191" t="s">
        <v>30</v>
      </c>
      <c r="C191" s="25">
        <v>355.7</v>
      </c>
      <c r="D191" s="25">
        <v>564496</v>
      </c>
      <c r="E191" s="25">
        <v>0</v>
      </c>
      <c r="F191" s="25">
        <v>0</v>
      </c>
      <c r="G191" s="26">
        <v>0.62</v>
      </c>
      <c r="H191" s="26">
        <v>0</v>
      </c>
      <c r="I191" s="25">
        <v>0</v>
      </c>
      <c r="J191" s="25">
        <v>349987.52</v>
      </c>
      <c r="K191" s="2">
        <v>0</v>
      </c>
      <c r="L191" s="25">
        <v>0</v>
      </c>
      <c r="M191" s="25">
        <v>0</v>
      </c>
      <c r="N191" s="25">
        <v>0</v>
      </c>
      <c r="O191" s="25">
        <v>0</v>
      </c>
      <c r="P191" s="25">
        <v>0</v>
      </c>
      <c r="Q191" s="2">
        <v>0</v>
      </c>
      <c r="R191" s="2">
        <v>0</v>
      </c>
      <c r="S191" s="2">
        <v>41162.474</v>
      </c>
      <c r="T191" s="2">
        <v>0</v>
      </c>
      <c r="U191" s="2">
        <v>0</v>
      </c>
      <c r="V191" s="2">
        <v>0</v>
      </c>
      <c r="W191" s="2">
        <v>0</v>
      </c>
      <c r="X191" s="2">
        <v>0</v>
      </c>
      <c r="Y191" s="2">
        <v>0</v>
      </c>
      <c r="Z191" s="2">
        <v>0</v>
      </c>
      <c r="AA191" s="2">
        <v>0</v>
      </c>
      <c r="AB191" s="27">
        <f t="shared" si="6"/>
        <v>0.07291898259686518</v>
      </c>
      <c r="AC191" s="27">
        <f t="shared" si="7"/>
        <v>0</v>
      </c>
      <c r="AD191" s="27">
        <f t="shared" si="8"/>
        <v>0</v>
      </c>
      <c r="AE191" s="28">
        <v>222.842661833512</v>
      </c>
      <c r="AF191" s="2">
        <v>252535</v>
      </c>
      <c r="AG191" s="25">
        <v>0</v>
      </c>
      <c r="AH191" s="25">
        <v>404301.72254</v>
      </c>
    </row>
    <row r="192" spans="1:34" ht="15">
      <c r="A192">
        <v>2011</v>
      </c>
      <c r="B192" t="s">
        <v>30</v>
      </c>
      <c r="C192" s="25">
        <v>564.2</v>
      </c>
      <c r="D192" s="25">
        <v>564496</v>
      </c>
      <c r="E192" s="25">
        <v>0</v>
      </c>
      <c r="F192" s="25">
        <v>0</v>
      </c>
      <c r="G192" s="26">
        <v>0.67</v>
      </c>
      <c r="H192" s="26">
        <v>0</v>
      </c>
      <c r="I192" s="25">
        <v>0</v>
      </c>
      <c r="J192" s="25">
        <v>378212.32</v>
      </c>
      <c r="K192" s="2">
        <v>0</v>
      </c>
      <c r="L192" s="25">
        <v>0</v>
      </c>
      <c r="M192" s="25">
        <v>0</v>
      </c>
      <c r="N192" s="25">
        <v>0</v>
      </c>
      <c r="O192" s="25">
        <v>0</v>
      </c>
      <c r="P192" s="25">
        <v>0</v>
      </c>
      <c r="Q192" s="2">
        <v>0</v>
      </c>
      <c r="R192" s="2">
        <v>186283.68</v>
      </c>
      <c r="S192" s="2">
        <v>70217.058</v>
      </c>
      <c r="T192" s="2">
        <v>0</v>
      </c>
      <c r="U192" s="2">
        <v>0</v>
      </c>
      <c r="V192" s="2">
        <v>355.6</v>
      </c>
      <c r="W192" s="2">
        <v>0</v>
      </c>
      <c r="X192" s="2">
        <v>0</v>
      </c>
      <c r="Y192" s="2">
        <v>5813.8</v>
      </c>
      <c r="Z192" s="2">
        <v>0</v>
      </c>
      <c r="AA192" s="2">
        <v>0</v>
      </c>
      <c r="AB192" s="27">
        <f t="shared" si="6"/>
        <v>0.1250188805589411</v>
      </c>
      <c r="AC192" s="27">
        <f t="shared" si="7"/>
        <v>0</v>
      </c>
      <c r="AD192" s="27">
        <f t="shared" si="8"/>
        <v>0</v>
      </c>
      <c r="AE192" s="28">
        <v>32.3848428047481</v>
      </c>
      <c r="AF192" s="2">
        <v>-162449.6</v>
      </c>
      <c r="AG192" s="25">
        <v>0</v>
      </c>
      <c r="AH192" s="25">
        <v>331473.74199999997</v>
      </c>
    </row>
    <row r="193" spans="1:34" ht="15">
      <c r="A193">
        <v>2012</v>
      </c>
      <c r="B193" t="s">
        <v>30</v>
      </c>
      <c r="C193" s="25">
        <v>360.5</v>
      </c>
      <c r="D193" s="25">
        <v>564496</v>
      </c>
      <c r="E193" s="25">
        <v>0</v>
      </c>
      <c r="F193" s="25">
        <v>0</v>
      </c>
      <c r="G193" s="26">
        <v>1</v>
      </c>
      <c r="H193" s="26">
        <v>0</v>
      </c>
      <c r="I193" s="25">
        <v>0</v>
      </c>
      <c r="J193" s="25">
        <v>564496</v>
      </c>
      <c r="K193" s="2">
        <v>0</v>
      </c>
      <c r="L193" s="25">
        <v>0</v>
      </c>
      <c r="M193" s="25">
        <v>0</v>
      </c>
      <c r="N193" s="25">
        <v>0</v>
      </c>
      <c r="O193" s="25">
        <v>0</v>
      </c>
      <c r="P193" s="25">
        <v>0</v>
      </c>
      <c r="Q193" s="2">
        <v>0</v>
      </c>
      <c r="R193" s="2">
        <v>0</v>
      </c>
      <c r="S193" s="2">
        <v>94778.68400000001</v>
      </c>
      <c r="T193" s="2">
        <v>0</v>
      </c>
      <c r="U193" s="2">
        <v>0</v>
      </c>
      <c r="V193" s="2">
        <v>3050.1000000000004</v>
      </c>
      <c r="W193" s="2">
        <v>0</v>
      </c>
      <c r="X193" s="2">
        <v>0</v>
      </c>
      <c r="Y193" s="2">
        <v>8143.450000000001</v>
      </c>
      <c r="Z193" s="2">
        <v>0</v>
      </c>
      <c r="AA193" s="2">
        <v>0</v>
      </c>
      <c r="AB193" s="27">
        <f t="shared" si="6"/>
        <v>0.1733028825713557</v>
      </c>
      <c r="AC193" s="27">
        <f t="shared" si="7"/>
        <v>0</v>
      </c>
      <c r="AD193" s="27">
        <f t="shared" si="8"/>
        <v>0</v>
      </c>
      <c r="AE193" s="28">
        <v>23.8413835109554</v>
      </c>
      <c r="AF193" s="2">
        <v>-75459.6</v>
      </c>
      <c r="AG193" s="25">
        <v>0</v>
      </c>
      <c r="AH193" s="25">
        <v>391207.6159999999</v>
      </c>
    </row>
    <row r="194" spans="1:34" ht="15">
      <c r="A194">
        <v>2013</v>
      </c>
      <c r="B194" t="s">
        <v>30</v>
      </c>
      <c r="C194" s="25">
        <v>233.9</v>
      </c>
      <c r="D194" s="25">
        <v>564496</v>
      </c>
      <c r="E194" s="25">
        <v>0</v>
      </c>
      <c r="F194" s="25">
        <v>0</v>
      </c>
      <c r="G194" s="26">
        <v>1</v>
      </c>
      <c r="H194" s="26">
        <v>0</v>
      </c>
      <c r="I194" s="25">
        <v>0</v>
      </c>
      <c r="J194" s="25">
        <v>564496</v>
      </c>
      <c r="K194" s="2">
        <v>0</v>
      </c>
      <c r="L194" s="25">
        <v>0</v>
      </c>
      <c r="M194" s="25">
        <v>0</v>
      </c>
      <c r="N194" s="25">
        <v>0</v>
      </c>
      <c r="O194" s="25">
        <v>0</v>
      </c>
      <c r="P194" s="25">
        <v>0</v>
      </c>
      <c r="Q194" s="2">
        <v>0</v>
      </c>
      <c r="R194" s="2">
        <v>0</v>
      </c>
      <c r="S194" s="2">
        <v>95932.81400000001</v>
      </c>
      <c r="T194" s="2">
        <v>0</v>
      </c>
      <c r="U194" s="2">
        <v>0</v>
      </c>
      <c r="V194" s="2">
        <v>3050.1000000000004</v>
      </c>
      <c r="W194" s="2">
        <v>0</v>
      </c>
      <c r="X194" s="2">
        <v>0</v>
      </c>
      <c r="Y194" s="2">
        <v>8243.45</v>
      </c>
      <c r="Z194" s="2">
        <v>0</v>
      </c>
      <c r="AA194" s="2">
        <v>0</v>
      </c>
      <c r="AB194" s="27">
        <f aca="true" t="shared" si="9" ref="AB194:AB257">IF(D194=0,0,(S194+V194)/D194)</f>
        <v>0.1753474143306596</v>
      </c>
      <c r="AC194" s="27">
        <f aca="true" t="shared" si="10" ref="AC194:AC257">IF(E194=0,0,(T194+W194)/E194)</f>
        <v>0</v>
      </c>
      <c r="AD194" s="27">
        <f aca="true" t="shared" si="11" ref="AD194:AD257">IF(F194=0,0,(U194+X194)/F194)</f>
        <v>0</v>
      </c>
      <c r="AE194" s="28">
        <v>46.7737085663712</v>
      </c>
      <c r="AF194" s="2">
        <v>-7073.1</v>
      </c>
      <c r="AG194" s="25">
        <v>0</v>
      </c>
      <c r="AH194" s="25">
        <v>458439.98600000003</v>
      </c>
    </row>
    <row r="195" spans="1:34" ht="15">
      <c r="A195">
        <v>2014</v>
      </c>
      <c r="B195" t="s">
        <v>30</v>
      </c>
      <c r="C195" s="25">
        <v>342.6</v>
      </c>
      <c r="D195" s="25">
        <v>564496</v>
      </c>
      <c r="E195" s="25">
        <v>0</v>
      </c>
      <c r="F195" s="25">
        <v>0</v>
      </c>
      <c r="G195" s="26">
        <v>1</v>
      </c>
      <c r="H195" s="26">
        <v>0</v>
      </c>
      <c r="I195" s="25">
        <v>0</v>
      </c>
      <c r="J195" s="25">
        <v>564496</v>
      </c>
      <c r="K195" s="2">
        <v>0</v>
      </c>
      <c r="L195" s="25">
        <v>0</v>
      </c>
      <c r="M195" s="25">
        <v>0</v>
      </c>
      <c r="N195" s="25">
        <v>0</v>
      </c>
      <c r="O195" s="25">
        <v>0</v>
      </c>
      <c r="P195" s="25">
        <v>0</v>
      </c>
      <c r="Q195" s="2">
        <v>0</v>
      </c>
      <c r="R195" s="2">
        <v>0</v>
      </c>
      <c r="S195" s="2">
        <v>95932.81400000001</v>
      </c>
      <c r="T195" s="2">
        <v>0</v>
      </c>
      <c r="U195" s="2">
        <v>0</v>
      </c>
      <c r="V195" s="2">
        <v>15295.300000000001</v>
      </c>
      <c r="W195" s="2">
        <v>0</v>
      </c>
      <c r="X195" s="2">
        <v>0</v>
      </c>
      <c r="Y195" s="2">
        <v>8243.45</v>
      </c>
      <c r="Z195" s="2">
        <v>0</v>
      </c>
      <c r="AA195" s="2">
        <v>0</v>
      </c>
      <c r="AB195" s="27">
        <f t="shared" si="9"/>
        <v>0.19703968495790938</v>
      </c>
      <c r="AC195" s="27">
        <f t="shared" si="10"/>
        <v>0</v>
      </c>
      <c r="AD195" s="27">
        <f t="shared" si="11"/>
        <v>0</v>
      </c>
      <c r="AE195" s="28">
        <v>77.9913300006891</v>
      </c>
      <c r="AF195" s="2">
        <v>-64568.2</v>
      </c>
      <c r="AG195" s="25">
        <v>0</v>
      </c>
      <c r="AH195" s="25">
        <v>388699.686</v>
      </c>
    </row>
    <row r="196" spans="1:34" ht="15">
      <c r="A196">
        <v>2015</v>
      </c>
      <c r="B196" t="s">
        <v>30</v>
      </c>
      <c r="C196" s="25">
        <v>225.7</v>
      </c>
      <c r="D196" s="25">
        <v>564496</v>
      </c>
      <c r="E196" s="25">
        <v>0</v>
      </c>
      <c r="F196" s="25">
        <v>0</v>
      </c>
      <c r="G196" s="26">
        <v>1</v>
      </c>
      <c r="H196" s="26">
        <v>0</v>
      </c>
      <c r="I196" s="25">
        <v>0</v>
      </c>
      <c r="J196" s="25">
        <v>564496</v>
      </c>
      <c r="K196" s="2">
        <v>0</v>
      </c>
      <c r="L196" s="25">
        <v>0</v>
      </c>
      <c r="M196" s="25">
        <v>0</v>
      </c>
      <c r="N196" s="25">
        <v>0</v>
      </c>
      <c r="O196" s="25">
        <v>0</v>
      </c>
      <c r="P196" s="25">
        <v>0</v>
      </c>
      <c r="Q196" s="2">
        <v>0</v>
      </c>
      <c r="R196" s="2">
        <v>0</v>
      </c>
      <c r="S196" s="2">
        <v>95932.81400000001</v>
      </c>
      <c r="T196" s="2">
        <v>0</v>
      </c>
      <c r="U196" s="2">
        <v>0</v>
      </c>
      <c r="V196" s="2">
        <v>30093.1</v>
      </c>
      <c r="W196" s="2">
        <v>0</v>
      </c>
      <c r="X196" s="2">
        <v>0</v>
      </c>
      <c r="Y196" s="2">
        <v>8243.45</v>
      </c>
      <c r="Z196" s="2">
        <v>0</v>
      </c>
      <c r="AA196" s="2">
        <v>0</v>
      </c>
      <c r="AB196" s="27">
        <f t="shared" si="9"/>
        <v>0.22325386539497183</v>
      </c>
      <c r="AC196" s="27">
        <f t="shared" si="10"/>
        <v>0</v>
      </c>
      <c r="AD196" s="27">
        <f t="shared" si="11"/>
        <v>0</v>
      </c>
      <c r="AE196" s="28">
        <v>125.57544824901</v>
      </c>
      <c r="AF196" s="2">
        <v>-58367.4</v>
      </c>
      <c r="AG196" s="25">
        <v>0</v>
      </c>
      <c r="AH196" s="25">
        <v>380102.686</v>
      </c>
    </row>
    <row r="197" spans="1:34" ht="15">
      <c r="A197">
        <v>2016</v>
      </c>
      <c r="B197" t="s">
        <v>30</v>
      </c>
      <c r="C197" s="25">
        <v>246.1</v>
      </c>
      <c r="D197" s="25">
        <v>564496</v>
      </c>
      <c r="E197" s="25">
        <v>0</v>
      </c>
      <c r="F197" s="25">
        <v>0</v>
      </c>
      <c r="G197" s="26">
        <v>1</v>
      </c>
      <c r="H197" s="26">
        <v>0</v>
      </c>
      <c r="I197" s="25">
        <v>0</v>
      </c>
      <c r="J197" s="25">
        <v>564496</v>
      </c>
      <c r="K197" s="2">
        <v>0</v>
      </c>
      <c r="L197" s="25">
        <v>0</v>
      </c>
      <c r="M197" s="25">
        <v>0</v>
      </c>
      <c r="N197" s="25">
        <v>0</v>
      </c>
      <c r="O197" s="25">
        <v>0</v>
      </c>
      <c r="P197" s="25">
        <v>0</v>
      </c>
      <c r="Q197" s="2">
        <v>0</v>
      </c>
      <c r="R197" s="2">
        <v>0</v>
      </c>
      <c r="S197" s="2">
        <v>99132.81400000001</v>
      </c>
      <c r="T197" s="2">
        <v>0</v>
      </c>
      <c r="U197" s="2">
        <v>0</v>
      </c>
      <c r="V197" s="2">
        <v>43725.1</v>
      </c>
      <c r="W197" s="2">
        <v>0</v>
      </c>
      <c r="X197" s="2">
        <v>0</v>
      </c>
      <c r="Y197" s="2">
        <v>8243.45</v>
      </c>
      <c r="Z197" s="2">
        <v>0</v>
      </c>
      <c r="AA197" s="2">
        <v>0</v>
      </c>
      <c r="AB197" s="27">
        <f t="shared" si="9"/>
        <v>0.2530716143249908</v>
      </c>
      <c r="AC197" s="27">
        <f t="shared" si="10"/>
        <v>0</v>
      </c>
      <c r="AD197" s="27">
        <f t="shared" si="11"/>
        <v>0</v>
      </c>
      <c r="AE197" s="28">
        <v>251.409961662382</v>
      </c>
      <c r="AF197" s="2">
        <v>13259.7</v>
      </c>
      <c r="AG197" s="25">
        <v>0</v>
      </c>
      <c r="AH197" s="25">
        <v>376290.092046</v>
      </c>
    </row>
    <row r="198" spans="1:34" ht="15">
      <c r="A198">
        <v>2017</v>
      </c>
      <c r="B198" t="s">
        <v>30</v>
      </c>
      <c r="C198" s="25">
        <v>403.7</v>
      </c>
      <c r="D198" s="25">
        <v>564496</v>
      </c>
      <c r="E198" s="25">
        <v>0</v>
      </c>
      <c r="F198" s="25">
        <v>0</v>
      </c>
      <c r="G198" s="26">
        <v>1</v>
      </c>
      <c r="H198" s="26">
        <v>0</v>
      </c>
      <c r="I198" s="25">
        <v>0</v>
      </c>
      <c r="J198" s="25">
        <v>564496</v>
      </c>
      <c r="K198" s="2">
        <v>0</v>
      </c>
      <c r="L198" s="25">
        <v>0</v>
      </c>
      <c r="M198" s="25">
        <v>0</v>
      </c>
      <c r="N198" s="25">
        <v>0</v>
      </c>
      <c r="O198" s="25">
        <v>0</v>
      </c>
      <c r="P198" s="25">
        <v>0</v>
      </c>
      <c r="Q198" s="2">
        <v>0</v>
      </c>
      <c r="R198" s="2">
        <v>78464.944</v>
      </c>
      <c r="S198" s="2">
        <v>99132.81400000001</v>
      </c>
      <c r="T198" s="2">
        <v>0</v>
      </c>
      <c r="U198" s="2">
        <v>0</v>
      </c>
      <c r="V198" s="2">
        <v>45581.1</v>
      </c>
      <c r="W198" s="2">
        <v>0</v>
      </c>
      <c r="X198" s="2">
        <v>0</v>
      </c>
      <c r="Y198" s="2">
        <v>10263.45</v>
      </c>
      <c r="Z198" s="2">
        <v>0</v>
      </c>
      <c r="AA198" s="2">
        <v>0</v>
      </c>
      <c r="AB198" s="27">
        <f t="shared" si="9"/>
        <v>0.2563595029902781</v>
      </c>
      <c r="AC198" s="27">
        <f t="shared" si="10"/>
        <v>0</v>
      </c>
      <c r="AD198" s="27">
        <f t="shared" si="11"/>
        <v>0</v>
      </c>
      <c r="AE198" s="28">
        <v>77.2634736906256</v>
      </c>
      <c r="AF198" s="2">
        <v>-86103.2</v>
      </c>
      <c r="AG198" s="25">
        <v>0</v>
      </c>
      <c r="AH198" s="25">
        <v>392028.59595399996</v>
      </c>
    </row>
    <row r="199" spans="1:34" ht="15">
      <c r="A199">
        <v>2018</v>
      </c>
      <c r="B199" t="s">
        <v>30</v>
      </c>
      <c r="C199" s="25">
        <v>226.2</v>
      </c>
      <c r="D199" s="25">
        <v>564496</v>
      </c>
      <c r="E199" s="25">
        <v>0</v>
      </c>
      <c r="F199" s="25">
        <v>0</v>
      </c>
      <c r="G199" s="26">
        <v>1</v>
      </c>
      <c r="H199" s="26">
        <v>0</v>
      </c>
      <c r="I199" s="25">
        <v>0</v>
      </c>
      <c r="J199" s="25">
        <v>564496</v>
      </c>
      <c r="K199" s="2">
        <v>0</v>
      </c>
      <c r="L199" s="25">
        <v>0</v>
      </c>
      <c r="M199" s="25">
        <v>0</v>
      </c>
      <c r="N199" s="25">
        <v>0</v>
      </c>
      <c r="O199" s="25">
        <v>0</v>
      </c>
      <c r="P199" s="25">
        <v>0</v>
      </c>
      <c r="Q199" s="2">
        <v>0</v>
      </c>
      <c r="R199" s="2">
        <v>0</v>
      </c>
      <c r="S199" s="2">
        <v>99132.81400000001</v>
      </c>
      <c r="T199" s="2">
        <v>0</v>
      </c>
      <c r="U199" s="2">
        <v>0</v>
      </c>
      <c r="V199" s="2">
        <v>45581.1</v>
      </c>
      <c r="W199" s="2">
        <v>0</v>
      </c>
      <c r="X199" s="2">
        <v>0</v>
      </c>
      <c r="Y199" s="2">
        <v>10263.45</v>
      </c>
      <c r="Z199" s="2">
        <v>0</v>
      </c>
      <c r="AA199" s="2">
        <v>0</v>
      </c>
      <c r="AB199" s="27">
        <f t="shared" si="9"/>
        <v>0.2563595029902781</v>
      </c>
      <c r="AC199" s="27">
        <f t="shared" si="10"/>
        <v>0</v>
      </c>
      <c r="AD199" s="27">
        <f t="shared" si="11"/>
        <v>0</v>
      </c>
      <c r="AE199" s="28">
        <v>135.65563796725</v>
      </c>
      <c r="AF199" s="2">
        <v>0</v>
      </c>
      <c r="AG199" s="25">
        <v>0</v>
      </c>
      <c r="AH199" s="25">
        <v>419782.08599999995</v>
      </c>
    </row>
    <row r="200" spans="1:34" ht="15">
      <c r="A200">
        <v>2019</v>
      </c>
      <c r="B200" t="s">
        <v>30</v>
      </c>
      <c r="C200" s="25">
        <v>194.3</v>
      </c>
      <c r="D200" s="25">
        <v>564496</v>
      </c>
      <c r="E200" s="25">
        <v>0</v>
      </c>
      <c r="F200" s="25">
        <v>0</v>
      </c>
      <c r="G200" s="26">
        <v>1</v>
      </c>
      <c r="H200" s="26">
        <v>0</v>
      </c>
      <c r="I200" s="25">
        <v>0</v>
      </c>
      <c r="J200" s="25">
        <v>564496</v>
      </c>
      <c r="K200" s="2">
        <v>0</v>
      </c>
      <c r="L200" s="25">
        <v>0</v>
      </c>
      <c r="M200" s="25">
        <v>0</v>
      </c>
      <c r="N200" s="25">
        <v>0</v>
      </c>
      <c r="O200" s="25">
        <v>0</v>
      </c>
      <c r="P200" s="25">
        <v>0</v>
      </c>
      <c r="Q200" s="2">
        <v>0</v>
      </c>
      <c r="R200" s="2">
        <v>0</v>
      </c>
      <c r="S200" s="2">
        <v>99132.81400000001</v>
      </c>
      <c r="T200" s="2">
        <v>0</v>
      </c>
      <c r="U200" s="2">
        <v>0</v>
      </c>
      <c r="V200" s="2">
        <v>50592.1</v>
      </c>
      <c r="W200" s="2">
        <v>0</v>
      </c>
      <c r="X200" s="2">
        <v>0</v>
      </c>
      <c r="Y200" s="2">
        <v>10263.45</v>
      </c>
      <c r="Z200" s="2">
        <v>0</v>
      </c>
      <c r="AA200" s="2">
        <v>0</v>
      </c>
      <c r="AB200" s="27">
        <f t="shared" si="9"/>
        <v>0.2652364480882061</v>
      </c>
      <c r="AC200" s="27">
        <f t="shared" si="10"/>
        <v>0</v>
      </c>
      <c r="AD200" s="27">
        <f t="shared" si="11"/>
        <v>0</v>
      </c>
      <c r="AE200" s="28">
        <v>443.9745833</v>
      </c>
      <c r="AF200" s="2">
        <v>0</v>
      </c>
      <c r="AG200" s="25">
        <v>0</v>
      </c>
      <c r="AH200" s="25">
        <v>414771.086</v>
      </c>
    </row>
    <row r="201" spans="1:34" ht="15">
      <c r="A201">
        <v>2020</v>
      </c>
      <c r="B201" t="s">
        <v>30</v>
      </c>
      <c r="C201" s="25">
        <v>257.95</v>
      </c>
      <c r="D201" s="25">
        <v>564496</v>
      </c>
      <c r="E201" s="25">
        <v>0</v>
      </c>
      <c r="F201" s="25">
        <v>0</v>
      </c>
      <c r="G201" s="26">
        <v>1</v>
      </c>
      <c r="H201" s="26">
        <v>0</v>
      </c>
      <c r="I201" s="25">
        <v>0</v>
      </c>
      <c r="J201" s="25">
        <v>564496</v>
      </c>
      <c r="K201" s="2">
        <v>0</v>
      </c>
      <c r="L201" s="25">
        <v>0</v>
      </c>
      <c r="M201" s="25">
        <v>0</v>
      </c>
      <c r="N201" s="25">
        <v>0</v>
      </c>
      <c r="O201" s="25">
        <v>0</v>
      </c>
      <c r="P201" s="25">
        <v>0</v>
      </c>
      <c r="Q201" s="2">
        <v>0</v>
      </c>
      <c r="R201" s="2">
        <v>0</v>
      </c>
      <c r="S201" s="2">
        <v>99132.81400000001</v>
      </c>
      <c r="T201" s="2">
        <v>0</v>
      </c>
      <c r="U201" s="2">
        <v>0</v>
      </c>
      <c r="V201" s="2">
        <v>50592.1</v>
      </c>
      <c r="W201" s="2">
        <v>0</v>
      </c>
      <c r="X201" s="2">
        <v>0</v>
      </c>
      <c r="Y201" s="2">
        <v>10263.45</v>
      </c>
      <c r="Z201" s="2">
        <v>0</v>
      </c>
      <c r="AA201" s="2">
        <v>0</v>
      </c>
      <c r="AB201" s="27">
        <f t="shared" si="9"/>
        <v>0.2652364480882061</v>
      </c>
      <c r="AC201" s="27">
        <f t="shared" si="10"/>
        <v>0</v>
      </c>
      <c r="AD201" s="27">
        <f t="shared" si="11"/>
        <v>0</v>
      </c>
      <c r="AE201" s="28">
        <v>0</v>
      </c>
      <c r="AF201" s="2">
        <v>0</v>
      </c>
      <c r="AG201" s="25">
        <v>0</v>
      </c>
      <c r="AH201" s="25" t="s">
        <v>115</v>
      </c>
    </row>
    <row r="202" spans="1:34" ht="15">
      <c r="A202">
        <v>2001</v>
      </c>
      <c r="B202" t="s">
        <v>31</v>
      </c>
      <c r="C202" s="25">
        <v>522.1</v>
      </c>
      <c r="D202" s="25">
        <v>1012625</v>
      </c>
      <c r="E202" s="25">
        <v>0</v>
      </c>
      <c r="F202" s="25">
        <v>0</v>
      </c>
      <c r="G202" s="27">
        <v>1</v>
      </c>
      <c r="H202" s="27">
        <v>0</v>
      </c>
      <c r="I202" s="25">
        <v>0</v>
      </c>
      <c r="J202" s="25">
        <v>1012625</v>
      </c>
      <c r="K202" s="2">
        <v>0</v>
      </c>
      <c r="L202" s="25">
        <v>0</v>
      </c>
      <c r="M202" s="25">
        <v>0</v>
      </c>
      <c r="N202" s="25">
        <v>0</v>
      </c>
      <c r="O202" s="25">
        <v>0</v>
      </c>
      <c r="P202" s="25">
        <v>0</v>
      </c>
      <c r="Q202" s="2">
        <v>0</v>
      </c>
      <c r="R202" s="2">
        <v>0</v>
      </c>
      <c r="S202" s="2">
        <v>0</v>
      </c>
      <c r="T202" s="2">
        <v>0</v>
      </c>
      <c r="U202" s="2">
        <v>0</v>
      </c>
      <c r="V202" s="2">
        <v>0</v>
      </c>
      <c r="W202" s="2">
        <v>0</v>
      </c>
      <c r="X202" s="2">
        <v>0</v>
      </c>
      <c r="Y202" s="2">
        <v>0</v>
      </c>
      <c r="Z202" s="2">
        <v>0</v>
      </c>
      <c r="AA202" s="2">
        <v>0</v>
      </c>
      <c r="AB202" s="27">
        <f t="shared" si="9"/>
        <v>0</v>
      </c>
      <c r="AC202" s="27">
        <f t="shared" si="10"/>
        <v>0</v>
      </c>
      <c r="AD202" s="27">
        <f t="shared" si="11"/>
        <v>0</v>
      </c>
      <c r="AE202" s="28">
        <v>51.5069136994978</v>
      </c>
      <c r="AF202" s="2">
        <v>8557</v>
      </c>
      <c r="AG202" s="25">
        <v>0</v>
      </c>
      <c r="AH202" s="25">
        <v>1021182</v>
      </c>
    </row>
    <row r="203" spans="1:34" ht="15">
      <c r="A203">
        <v>2002</v>
      </c>
      <c r="B203" t="s">
        <v>31</v>
      </c>
      <c r="C203" s="25">
        <v>376</v>
      </c>
      <c r="D203" s="25">
        <v>1012574.39</v>
      </c>
      <c r="E203" s="25">
        <v>0</v>
      </c>
      <c r="F203" s="25">
        <v>0</v>
      </c>
      <c r="G203" s="27">
        <v>1</v>
      </c>
      <c r="H203" s="27">
        <v>0</v>
      </c>
      <c r="I203" s="25">
        <v>0</v>
      </c>
      <c r="J203" s="25">
        <v>1012574.39</v>
      </c>
      <c r="K203" s="2">
        <v>0</v>
      </c>
      <c r="L203" s="25">
        <v>0</v>
      </c>
      <c r="M203" s="25">
        <v>0</v>
      </c>
      <c r="N203" s="25">
        <v>0</v>
      </c>
      <c r="O203" s="25">
        <v>0</v>
      </c>
      <c r="P203" s="25">
        <v>0</v>
      </c>
      <c r="Q203" s="2">
        <v>0</v>
      </c>
      <c r="R203" s="2">
        <v>0</v>
      </c>
      <c r="S203" s="2">
        <v>0</v>
      </c>
      <c r="T203" s="2">
        <v>0</v>
      </c>
      <c r="U203" s="2">
        <v>0</v>
      </c>
      <c r="V203" s="2">
        <v>0</v>
      </c>
      <c r="W203" s="2">
        <v>0</v>
      </c>
      <c r="X203" s="2">
        <v>0</v>
      </c>
      <c r="Y203" s="2">
        <v>0</v>
      </c>
      <c r="Z203" s="2">
        <v>0</v>
      </c>
      <c r="AA203" s="2">
        <v>0</v>
      </c>
      <c r="AB203" s="27">
        <f t="shared" si="9"/>
        <v>0</v>
      </c>
      <c r="AC203" s="27">
        <f t="shared" si="10"/>
        <v>0</v>
      </c>
      <c r="AD203" s="27">
        <f t="shared" si="11"/>
        <v>0</v>
      </c>
      <c r="AE203" s="28">
        <v>150.957940927637</v>
      </c>
      <c r="AF203" s="2">
        <v>18151</v>
      </c>
      <c r="AG203" s="25">
        <v>0</v>
      </c>
      <c r="AH203" s="25">
        <v>1030725.39</v>
      </c>
    </row>
    <row r="204" spans="1:34" ht="15">
      <c r="A204">
        <v>2003</v>
      </c>
      <c r="B204" t="s">
        <v>31</v>
      </c>
      <c r="C204" s="25">
        <v>337.4</v>
      </c>
      <c r="D204" s="25">
        <v>1012574.39</v>
      </c>
      <c r="E204" s="25">
        <v>0</v>
      </c>
      <c r="F204" s="25">
        <v>0</v>
      </c>
      <c r="G204" s="27">
        <v>0.57</v>
      </c>
      <c r="H204" s="27">
        <v>0</v>
      </c>
      <c r="I204" s="25">
        <v>0</v>
      </c>
      <c r="J204" s="25">
        <v>577167.4023</v>
      </c>
      <c r="K204" s="2">
        <v>0</v>
      </c>
      <c r="L204" s="25">
        <v>0</v>
      </c>
      <c r="M204" s="25">
        <v>0</v>
      </c>
      <c r="N204" s="25">
        <v>0</v>
      </c>
      <c r="O204" s="25">
        <v>0</v>
      </c>
      <c r="P204" s="25">
        <v>0</v>
      </c>
      <c r="Q204" s="2">
        <v>0</v>
      </c>
      <c r="R204" s="2">
        <v>0</v>
      </c>
      <c r="S204" s="2">
        <v>0</v>
      </c>
      <c r="T204" s="2">
        <v>0</v>
      </c>
      <c r="U204" s="2">
        <v>0</v>
      </c>
      <c r="V204" s="2">
        <v>0</v>
      </c>
      <c r="W204" s="2">
        <v>0</v>
      </c>
      <c r="X204" s="2">
        <v>0</v>
      </c>
      <c r="Y204" s="2">
        <v>0</v>
      </c>
      <c r="Z204" s="2">
        <v>0</v>
      </c>
      <c r="AA204" s="2">
        <v>0</v>
      </c>
      <c r="AB204" s="27">
        <f t="shared" si="9"/>
        <v>0</v>
      </c>
      <c r="AC204" s="27">
        <f t="shared" si="10"/>
        <v>0</v>
      </c>
      <c r="AD204" s="27">
        <f t="shared" si="11"/>
        <v>0</v>
      </c>
      <c r="AE204" s="28">
        <v>520.790123046038</v>
      </c>
      <c r="AF204" s="2">
        <v>27547</v>
      </c>
      <c r="AG204" s="25">
        <v>0</v>
      </c>
      <c r="AH204" s="25">
        <v>604714.4023</v>
      </c>
    </row>
    <row r="205" spans="1:34" ht="15">
      <c r="A205">
        <v>2004</v>
      </c>
      <c r="B205" t="s">
        <v>31</v>
      </c>
      <c r="C205" s="25">
        <v>444.6</v>
      </c>
      <c r="D205" s="25">
        <v>1012574.39</v>
      </c>
      <c r="E205" s="25">
        <v>0</v>
      </c>
      <c r="F205" s="25">
        <v>0</v>
      </c>
      <c r="G205" s="27">
        <v>1</v>
      </c>
      <c r="H205" s="27">
        <v>0</v>
      </c>
      <c r="I205" s="25">
        <v>0</v>
      </c>
      <c r="J205" s="25">
        <v>1012574.39</v>
      </c>
      <c r="K205" s="2">
        <v>0</v>
      </c>
      <c r="L205" s="25">
        <v>0</v>
      </c>
      <c r="M205" s="25">
        <v>0</v>
      </c>
      <c r="N205" s="25">
        <v>0</v>
      </c>
      <c r="O205" s="25">
        <v>0</v>
      </c>
      <c r="P205" s="25">
        <v>0</v>
      </c>
      <c r="Q205" s="2">
        <v>0</v>
      </c>
      <c r="R205" s="2">
        <v>0</v>
      </c>
      <c r="S205" s="2">
        <v>0</v>
      </c>
      <c r="T205" s="2">
        <v>0</v>
      </c>
      <c r="U205" s="2">
        <v>0</v>
      </c>
      <c r="V205" s="2">
        <v>0</v>
      </c>
      <c r="W205" s="2">
        <v>0</v>
      </c>
      <c r="X205" s="2">
        <v>0</v>
      </c>
      <c r="Y205" s="2">
        <v>0</v>
      </c>
      <c r="Z205" s="2">
        <v>0</v>
      </c>
      <c r="AA205" s="2">
        <v>0</v>
      </c>
      <c r="AB205" s="27">
        <f t="shared" si="9"/>
        <v>0</v>
      </c>
      <c r="AC205" s="27">
        <f t="shared" si="10"/>
        <v>0</v>
      </c>
      <c r="AD205" s="27">
        <f t="shared" si="11"/>
        <v>0</v>
      </c>
      <c r="AE205" s="28">
        <v>116.085582538729</v>
      </c>
      <c r="AF205" s="2">
        <v>-27273</v>
      </c>
      <c r="AG205" s="25">
        <v>0</v>
      </c>
      <c r="AH205" s="25">
        <v>985301.39</v>
      </c>
    </row>
    <row r="206" spans="1:34" ht="15">
      <c r="A206">
        <v>2005</v>
      </c>
      <c r="B206" t="s">
        <v>31</v>
      </c>
      <c r="C206" s="25">
        <v>549.7</v>
      </c>
      <c r="D206" s="25">
        <v>1012574.39</v>
      </c>
      <c r="E206" s="25">
        <v>0</v>
      </c>
      <c r="F206" s="25">
        <v>0</v>
      </c>
      <c r="G206" s="27">
        <v>1</v>
      </c>
      <c r="H206" s="27">
        <v>0</v>
      </c>
      <c r="I206" s="25">
        <v>0</v>
      </c>
      <c r="J206" s="25">
        <v>1012574.39</v>
      </c>
      <c r="K206" s="2">
        <v>0</v>
      </c>
      <c r="L206" s="25">
        <v>0</v>
      </c>
      <c r="M206" s="25">
        <v>0</v>
      </c>
      <c r="N206" s="25">
        <v>0</v>
      </c>
      <c r="O206" s="25">
        <v>0</v>
      </c>
      <c r="P206" s="25">
        <v>0</v>
      </c>
      <c r="Q206" s="2">
        <v>0</v>
      </c>
      <c r="R206" s="2">
        <v>0</v>
      </c>
      <c r="S206" s="2">
        <v>0</v>
      </c>
      <c r="T206" s="2">
        <v>0</v>
      </c>
      <c r="U206" s="2">
        <v>0</v>
      </c>
      <c r="V206" s="2">
        <v>0</v>
      </c>
      <c r="W206" s="2">
        <v>0</v>
      </c>
      <c r="X206" s="2">
        <v>0</v>
      </c>
      <c r="Y206" s="2">
        <v>0</v>
      </c>
      <c r="Z206" s="2">
        <v>0</v>
      </c>
      <c r="AA206" s="2">
        <v>0</v>
      </c>
      <c r="AB206" s="27">
        <f t="shared" si="9"/>
        <v>0</v>
      </c>
      <c r="AC206" s="27">
        <f t="shared" si="10"/>
        <v>0</v>
      </c>
      <c r="AD206" s="27">
        <f t="shared" si="11"/>
        <v>0</v>
      </c>
      <c r="AE206" s="28">
        <v>97.1001540492243</v>
      </c>
      <c r="AF206" s="2">
        <v>-26186</v>
      </c>
      <c r="AG206" s="25">
        <v>0</v>
      </c>
      <c r="AH206" s="25">
        <v>986388.39</v>
      </c>
    </row>
    <row r="207" spans="1:34" ht="15">
      <c r="A207">
        <v>2006</v>
      </c>
      <c r="B207" t="s">
        <v>31</v>
      </c>
      <c r="C207" s="25">
        <v>443</v>
      </c>
      <c r="D207" s="25">
        <v>1012574.39</v>
      </c>
      <c r="E207" s="25">
        <v>0</v>
      </c>
      <c r="F207" s="25">
        <v>0</v>
      </c>
      <c r="G207" s="27">
        <v>1</v>
      </c>
      <c r="H207" s="27">
        <v>0</v>
      </c>
      <c r="I207" s="25">
        <v>0</v>
      </c>
      <c r="J207" s="25">
        <v>1012574.39</v>
      </c>
      <c r="K207" s="2">
        <v>0</v>
      </c>
      <c r="L207" s="25">
        <v>0</v>
      </c>
      <c r="M207" s="25">
        <v>0</v>
      </c>
      <c r="N207" s="25">
        <v>0</v>
      </c>
      <c r="O207" s="25">
        <v>0</v>
      </c>
      <c r="P207" s="25">
        <v>0</v>
      </c>
      <c r="Q207" s="2">
        <v>0</v>
      </c>
      <c r="R207" s="2">
        <v>0</v>
      </c>
      <c r="S207" s="2">
        <v>0</v>
      </c>
      <c r="T207" s="2">
        <v>0</v>
      </c>
      <c r="U207" s="2">
        <v>0</v>
      </c>
      <c r="V207" s="2">
        <v>0</v>
      </c>
      <c r="W207" s="2">
        <v>0</v>
      </c>
      <c r="X207" s="2">
        <v>0</v>
      </c>
      <c r="Y207" s="2">
        <v>0</v>
      </c>
      <c r="Z207" s="2">
        <v>0</v>
      </c>
      <c r="AA207" s="2">
        <v>0</v>
      </c>
      <c r="AB207" s="27">
        <f t="shared" si="9"/>
        <v>0</v>
      </c>
      <c r="AC207" s="27">
        <f t="shared" si="10"/>
        <v>0</v>
      </c>
      <c r="AD207" s="27">
        <f t="shared" si="11"/>
        <v>0</v>
      </c>
      <c r="AE207" s="28">
        <v>73.648591192785</v>
      </c>
      <c r="AF207" s="2">
        <v>47244</v>
      </c>
      <c r="AG207" s="25">
        <v>0</v>
      </c>
      <c r="AH207" s="25">
        <v>1059818.3900000001</v>
      </c>
    </row>
    <row r="208" spans="1:34" ht="15">
      <c r="A208">
        <v>2007</v>
      </c>
      <c r="B208" t="s">
        <v>31</v>
      </c>
      <c r="C208" s="25">
        <v>317.7</v>
      </c>
      <c r="D208" s="25">
        <v>1012574.39</v>
      </c>
      <c r="E208" s="25">
        <v>0</v>
      </c>
      <c r="F208" s="25">
        <v>0</v>
      </c>
      <c r="G208" s="27">
        <v>0.29</v>
      </c>
      <c r="H208" s="27">
        <v>0</v>
      </c>
      <c r="I208" s="25">
        <v>0</v>
      </c>
      <c r="J208" s="25">
        <v>293646.5731</v>
      </c>
      <c r="K208" s="2">
        <v>0</v>
      </c>
      <c r="L208" s="25">
        <v>0</v>
      </c>
      <c r="M208" s="25">
        <v>0</v>
      </c>
      <c r="N208" s="25">
        <v>0</v>
      </c>
      <c r="O208" s="25">
        <v>0</v>
      </c>
      <c r="P208" s="25">
        <v>0</v>
      </c>
      <c r="Q208" s="2">
        <v>0</v>
      </c>
      <c r="R208" s="2">
        <v>0</v>
      </c>
      <c r="S208" s="2">
        <v>0</v>
      </c>
      <c r="T208" s="2">
        <v>0</v>
      </c>
      <c r="U208" s="2">
        <v>0</v>
      </c>
      <c r="V208" s="2">
        <v>0</v>
      </c>
      <c r="W208" s="2">
        <v>0</v>
      </c>
      <c r="X208" s="2">
        <v>0</v>
      </c>
      <c r="Y208" s="2">
        <v>0</v>
      </c>
      <c r="Z208" s="2">
        <v>0</v>
      </c>
      <c r="AA208" s="2">
        <v>0</v>
      </c>
      <c r="AB208" s="27">
        <f t="shared" si="9"/>
        <v>0</v>
      </c>
      <c r="AC208" s="27">
        <f t="shared" si="10"/>
        <v>0</v>
      </c>
      <c r="AD208" s="27">
        <f t="shared" si="11"/>
        <v>0</v>
      </c>
      <c r="AE208" s="28">
        <v>665.226918135398</v>
      </c>
      <c r="AF208" s="2">
        <v>39580</v>
      </c>
      <c r="AG208" s="25">
        <v>0</v>
      </c>
      <c r="AH208" s="25">
        <v>308186.5731</v>
      </c>
    </row>
    <row r="209" spans="1:34" ht="15">
      <c r="A209">
        <v>2008</v>
      </c>
      <c r="B209" t="s">
        <v>31</v>
      </c>
      <c r="C209" s="25">
        <v>365.5</v>
      </c>
      <c r="D209" s="25">
        <v>1012574.39</v>
      </c>
      <c r="E209" s="25">
        <v>447221.2</v>
      </c>
      <c r="F209" s="25">
        <v>0</v>
      </c>
      <c r="G209" s="27">
        <v>0.5600785067258119</v>
      </c>
      <c r="H209" s="27">
        <v>0</v>
      </c>
      <c r="I209" s="25">
        <v>0</v>
      </c>
      <c r="J209" s="25">
        <v>567121.1523</v>
      </c>
      <c r="K209" s="2">
        <v>0</v>
      </c>
      <c r="L209" s="25">
        <v>0</v>
      </c>
      <c r="M209" s="25">
        <v>0</v>
      </c>
      <c r="N209" s="25">
        <v>0</v>
      </c>
      <c r="O209" s="25">
        <v>0</v>
      </c>
      <c r="P209" s="25">
        <v>0</v>
      </c>
      <c r="Q209" s="2">
        <v>0</v>
      </c>
      <c r="R209" s="2">
        <v>25040</v>
      </c>
      <c r="S209" s="2">
        <v>692.9</v>
      </c>
      <c r="T209" s="2">
        <v>369.6</v>
      </c>
      <c r="U209" s="2">
        <v>0</v>
      </c>
      <c r="V209" s="2">
        <v>0</v>
      </c>
      <c r="W209" s="2">
        <v>0</v>
      </c>
      <c r="X209" s="2">
        <v>0</v>
      </c>
      <c r="Y209" s="2">
        <v>0</v>
      </c>
      <c r="Z209" s="2">
        <v>0</v>
      </c>
      <c r="AA209" s="2">
        <v>0</v>
      </c>
      <c r="AB209" s="27">
        <f t="shared" si="9"/>
        <v>0.0006842954027308551</v>
      </c>
      <c r="AC209" s="27">
        <f t="shared" si="10"/>
        <v>0.0008264366716068022</v>
      </c>
      <c r="AD209" s="27">
        <f t="shared" si="11"/>
        <v>0</v>
      </c>
      <c r="AE209" s="28">
        <v>757.976421605604</v>
      </c>
      <c r="AF209" s="2">
        <v>-66908</v>
      </c>
      <c r="AG209" s="25">
        <v>0</v>
      </c>
      <c r="AH209" s="25">
        <v>418153.99931306863</v>
      </c>
    </row>
    <row r="210" spans="1:34" ht="15">
      <c r="A210">
        <v>2009</v>
      </c>
      <c r="B210" t="s">
        <v>31</v>
      </c>
      <c r="C210" s="25">
        <v>388.9</v>
      </c>
      <c r="D210" s="25">
        <v>1012574.39</v>
      </c>
      <c r="E210" s="25">
        <v>447221.2</v>
      </c>
      <c r="F210" s="25">
        <v>0</v>
      </c>
      <c r="G210" s="27">
        <v>0.32425597757810165</v>
      </c>
      <c r="H210" s="27">
        <v>0</v>
      </c>
      <c r="I210" s="25">
        <v>0</v>
      </c>
      <c r="J210" s="25">
        <v>328333.2987</v>
      </c>
      <c r="K210" s="2">
        <v>0</v>
      </c>
      <c r="L210" s="25">
        <v>0</v>
      </c>
      <c r="M210" s="25">
        <v>0</v>
      </c>
      <c r="N210" s="25">
        <v>0</v>
      </c>
      <c r="O210" s="25">
        <v>0</v>
      </c>
      <c r="P210" s="25">
        <v>0</v>
      </c>
      <c r="Q210" s="2">
        <v>0</v>
      </c>
      <c r="R210" s="2">
        <v>106767</v>
      </c>
      <c r="S210" s="2">
        <v>44422.299999999996</v>
      </c>
      <c r="T210" s="2">
        <v>4069.5999999999995</v>
      </c>
      <c r="U210" s="2">
        <v>0</v>
      </c>
      <c r="V210" s="2">
        <v>0</v>
      </c>
      <c r="W210" s="2">
        <v>0</v>
      </c>
      <c r="X210" s="2">
        <v>0</v>
      </c>
      <c r="Y210" s="2">
        <v>0</v>
      </c>
      <c r="Z210" s="2">
        <v>0</v>
      </c>
      <c r="AA210" s="2">
        <v>0</v>
      </c>
      <c r="AB210" s="27">
        <f t="shared" si="9"/>
        <v>0.043870653295902534</v>
      </c>
      <c r="AC210" s="27">
        <f t="shared" si="10"/>
        <v>0.009099747507497407</v>
      </c>
      <c r="AD210" s="27">
        <f t="shared" si="11"/>
        <v>0</v>
      </c>
      <c r="AE210" s="28">
        <v>424.885260184077</v>
      </c>
      <c r="AF210" s="2">
        <v>172343</v>
      </c>
      <c r="AG210" s="25">
        <v>0</v>
      </c>
      <c r="AH210" s="25">
        <v>482024.01969982596</v>
      </c>
    </row>
    <row r="211" spans="1:34" ht="15">
      <c r="A211">
        <v>2010</v>
      </c>
      <c r="B211" t="s">
        <v>31</v>
      </c>
      <c r="C211" s="25">
        <v>554.5</v>
      </c>
      <c r="D211" s="25">
        <v>1026324</v>
      </c>
      <c r="E211" s="25">
        <v>447221.2</v>
      </c>
      <c r="F211" s="25">
        <v>0</v>
      </c>
      <c r="G211" s="27">
        <v>0.7007266126486374</v>
      </c>
      <c r="H211" s="27">
        <v>0</v>
      </c>
      <c r="I211" s="25">
        <v>0</v>
      </c>
      <c r="J211" s="25">
        <v>719172.54</v>
      </c>
      <c r="K211" s="2">
        <v>0</v>
      </c>
      <c r="L211" s="25">
        <v>0</v>
      </c>
      <c r="M211" s="25">
        <v>0</v>
      </c>
      <c r="N211" s="25">
        <v>56</v>
      </c>
      <c r="O211" s="25">
        <v>0</v>
      </c>
      <c r="P211" s="25">
        <v>3238</v>
      </c>
      <c r="Q211" s="2">
        <v>0</v>
      </c>
      <c r="R211" s="2">
        <v>111210</v>
      </c>
      <c r="S211" s="2">
        <v>99292.7</v>
      </c>
      <c r="T211" s="2">
        <v>10511.099999999999</v>
      </c>
      <c r="U211" s="2">
        <v>0</v>
      </c>
      <c r="V211" s="2">
        <v>0</v>
      </c>
      <c r="W211" s="2">
        <v>0</v>
      </c>
      <c r="X211" s="2">
        <v>0</v>
      </c>
      <c r="Y211" s="2">
        <v>0</v>
      </c>
      <c r="Z211" s="2">
        <v>0</v>
      </c>
      <c r="AA211" s="2">
        <v>0</v>
      </c>
      <c r="AB211" s="27">
        <f t="shared" si="9"/>
        <v>0.0967459593656584</v>
      </c>
      <c r="AC211" s="27">
        <f t="shared" si="10"/>
        <v>0.023503134466791822</v>
      </c>
      <c r="AD211" s="27">
        <f t="shared" si="11"/>
        <v>0</v>
      </c>
      <c r="AE211" s="28">
        <v>197.632381553363</v>
      </c>
      <c r="AF211" s="2">
        <v>49000</v>
      </c>
      <c r="AG211" s="25">
        <v>0</v>
      </c>
      <c r="AH211" s="25">
        <v>447703.1440714648</v>
      </c>
    </row>
    <row r="212" spans="1:34" ht="15">
      <c r="A212">
        <v>2011</v>
      </c>
      <c r="B212" t="s">
        <v>31</v>
      </c>
      <c r="C212" s="25">
        <v>901.4</v>
      </c>
      <c r="D212" s="25">
        <v>1026324</v>
      </c>
      <c r="E212" s="25">
        <v>447221.2</v>
      </c>
      <c r="F212" s="25">
        <v>0</v>
      </c>
      <c r="G212" s="27">
        <v>1</v>
      </c>
      <c r="H212" s="27">
        <v>0.007479967407627366</v>
      </c>
      <c r="I212" s="25">
        <v>0</v>
      </c>
      <c r="J212" s="25">
        <v>1026324</v>
      </c>
      <c r="K212" s="2">
        <v>3345.2</v>
      </c>
      <c r="L212" s="25">
        <v>0</v>
      </c>
      <c r="M212" s="25">
        <v>0</v>
      </c>
      <c r="N212" s="25">
        <v>27479</v>
      </c>
      <c r="O212" s="25">
        <v>0</v>
      </c>
      <c r="P212" s="25">
        <v>20437</v>
      </c>
      <c r="Q212" s="2">
        <v>0</v>
      </c>
      <c r="R212" s="2">
        <v>385681</v>
      </c>
      <c r="S212" s="2">
        <v>153547.69999999998</v>
      </c>
      <c r="T212" s="2">
        <v>10552.999999999998</v>
      </c>
      <c r="U212" s="2">
        <v>0</v>
      </c>
      <c r="V212" s="2">
        <v>4339</v>
      </c>
      <c r="W212" s="2">
        <v>0</v>
      </c>
      <c r="X212" s="2">
        <v>0</v>
      </c>
      <c r="Y212" s="2">
        <v>0</v>
      </c>
      <c r="Z212" s="2">
        <v>0</v>
      </c>
      <c r="AA212" s="2">
        <v>0</v>
      </c>
      <c r="AB212" s="27">
        <f t="shared" si="9"/>
        <v>0.15383709238018403</v>
      </c>
      <c r="AC212" s="27">
        <f t="shared" si="10"/>
        <v>0.023596824121933393</v>
      </c>
      <c r="AD212" s="27">
        <f t="shared" si="11"/>
        <v>0</v>
      </c>
      <c r="AE212" s="28">
        <v>40.6777618082496</v>
      </c>
      <c r="AF212" s="2">
        <v>-3940.5</v>
      </c>
      <c r="AG212" s="25">
        <v>0</v>
      </c>
      <c r="AH212" s="25">
        <v>237819.31790531529</v>
      </c>
    </row>
    <row r="213" spans="1:34" ht="15">
      <c r="A213">
        <v>2012</v>
      </c>
      <c r="B213" t="s">
        <v>31</v>
      </c>
      <c r="C213" s="25">
        <v>594.3</v>
      </c>
      <c r="D213" s="25">
        <v>1026324</v>
      </c>
      <c r="E213" s="25">
        <v>447221.2</v>
      </c>
      <c r="F213" s="25">
        <v>0</v>
      </c>
      <c r="G213" s="27">
        <v>1</v>
      </c>
      <c r="H213" s="27">
        <v>0.007479967407627366</v>
      </c>
      <c r="I213" s="25">
        <v>0</v>
      </c>
      <c r="J213" s="25">
        <v>1026324</v>
      </c>
      <c r="K213" s="2">
        <v>3345.2</v>
      </c>
      <c r="L213" s="25">
        <v>0</v>
      </c>
      <c r="M213" s="25">
        <v>0</v>
      </c>
      <c r="N213" s="25">
        <v>141938</v>
      </c>
      <c r="O213" s="25">
        <v>0</v>
      </c>
      <c r="P213" s="25">
        <v>254665</v>
      </c>
      <c r="Q213" s="2">
        <v>0</v>
      </c>
      <c r="R213" s="2">
        <v>1082236</v>
      </c>
      <c r="S213" s="2">
        <v>186627.5</v>
      </c>
      <c r="T213" s="2">
        <v>10552.999999999998</v>
      </c>
      <c r="U213" s="2">
        <v>0</v>
      </c>
      <c r="V213" s="2">
        <v>12557.5</v>
      </c>
      <c r="W213" s="2">
        <v>0</v>
      </c>
      <c r="X213" s="2">
        <v>0</v>
      </c>
      <c r="Y213" s="2">
        <v>96300</v>
      </c>
      <c r="Z213" s="2">
        <v>31893.899999999998</v>
      </c>
      <c r="AA213" s="2">
        <v>0</v>
      </c>
      <c r="AB213" s="27">
        <f t="shared" si="9"/>
        <v>0.1940761396985747</v>
      </c>
      <c r="AC213" s="27">
        <f t="shared" si="10"/>
        <v>0.023596824121933393</v>
      </c>
      <c r="AD213" s="27">
        <f t="shared" si="11"/>
        <v>0</v>
      </c>
      <c r="AE213" s="28">
        <v>21.6884949538585</v>
      </c>
      <c r="AF213" s="2">
        <v>9813</v>
      </c>
      <c r="AG213" s="25">
        <v>0</v>
      </c>
      <c r="AH213" s="25">
        <v>594463.0656390719</v>
      </c>
    </row>
    <row r="214" spans="1:34" ht="15">
      <c r="A214">
        <v>2013</v>
      </c>
      <c r="B214" t="s">
        <v>31</v>
      </c>
      <c r="C214" s="25">
        <v>352.8</v>
      </c>
      <c r="D214" s="25">
        <v>1026324</v>
      </c>
      <c r="E214" s="25">
        <v>447221.2</v>
      </c>
      <c r="F214" s="25">
        <v>0</v>
      </c>
      <c r="G214" s="27">
        <v>1</v>
      </c>
      <c r="H214" s="27">
        <v>0.007479967407627366</v>
      </c>
      <c r="I214" s="25">
        <v>0</v>
      </c>
      <c r="J214" s="25">
        <v>1026324</v>
      </c>
      <c r="K214" s="2">
        <v>3345.2</v>
      </c>
      <c r="L214" s="25">
        <v>0</v>
      </c>
      <c r="M214" s="25">
        <v>0</v>
      </c>
      <c r="N214" s="25">
        <v>357740</v>
      </c>
      <c r="O214" s="25">
        <v>0</v>
      </c>
      <c r="P214" s="25">
        <v>169240</v>
      </c>
      <c r="Q214" s="2">
        <v>0</v>
      </c>
      <c r="R214" s="2">
        <v>990569</v>
      </c>
      <c r="S214" s="2">
        <v>186627.5</v>
      </c>
      <c r="T214" s="2">
        <v>10552.999999999998</v>
      </c>
      <c r="U214" s="2">
        <v>0</v>
      </c>
      <c r="V214" s="2">
        <v>13084.5</v>
      </c>
      <c r="W214" s="2">
        <v>0</v>
      </c>
      <c r="X214" s="2">
        <v>0</v>
      </c>
      <c r="Y214" s="2">
        <v>96300</v>
      </c>
      <c r="Z214" s="2">
        <v>31893.899999999998</v>
      </c>
      <c r="AA214" s="2">
        <v>0</v>
      </c>
      <c r="AB214" s="27">
        <f t="shared" si="9"/>
        <v>0.1945896227701973</v>
      </c>
      <c r="AC214" s="27">
        <f t="shared" si="10"/>
        <v>0.023596824121933393</v>
      </c>
      <c r="AD214" s="27">
        <f t="shared" si="11"/>
        <v>0</v>
      </c>
      <c r="AE214" s="28">
        <v>52.1149578928552</v>
      </c>
      <c r="AF214" s="2">
        <v>-47155.7</v>
      </c>
      <c r="AG214" s="25">
        <v>0</v>
      </c>
      <c r="AH214" s="25">
        <v>789452.5730160796</v>
      </c>
    </row>
    <row r="215" spans="1:34" ht="15">
      <c r="A215">
        <v>2014</v>
      </c>
      <c r="B215" t="s">
        <v>31</v>
      </c>
      <c r="C215" s="25">
        <v>528.4</v>
      </c>
      <c r="D215" s="25">
        <v>1026324</v>
      </c>
      <c r="E215" s="25">
        <v>447221.2</v>
      </c>
      <c r="F215" s="25">
        <v>0</v>
      </c>
      <c r="G215" s="27">
        <v>1</v>
      </c>
      <c r="H215" s="27">
        <v>0.007479967407627366</v>
      </c>
      <c r="I215" s="25">
        <v>0</v>
      </c>
      <c r="J215" s="25">
        <v>1026324</v>
      </c>
      <c r="K215" s="2">
        <v>3345.2</v>
      </c>
      <c r="L215" s="25">
        <v>0</v>
      </c>
      <c r="M215" s="25">
        <v>0</v>
      </c>
      <c r="N215" s="25">
        <v>0</v>
      </c>
      <c r="O215" s="25">
        <v>0</v>
      </c>
      <c r="P215" s="25">
        <v>48852</v>
      </c>
      <c r="Q215" s="2">
        <v>0</v>
      </c>
      <c r="R215" s="2">
        <v>455233</v>
      </c>
      <c r="S215" s="2">
        <v>186873.9</v>
      </c>
      <c r="T215" s="2">
        <v>10576.999999999998</v>
      </c>
      <c r="U215" s="2">
        <v>0</v>
      </c>
      <c r="V215" s="2">
        <v>25368.5</v>
      </c>
      <c r="W215" s="2">
        <v>0</v>
      </c>
      <c r="X215" s="2">
        <v>0</v>
      </c>
      <c r="Y215" s="2">
        <v>96300</v>
      </c>
      <c r="Z215" s="2">
        <v>31893.899999999998</v>
      </c>
      <c r="AA215" s="2">
        <v>0</v>
      </c>
      <c r="AB215" s="27">
        <f t="shared" si="9"/>
        <v>0.20679863279042485</v>
      </c>
      <c r="AC215" s="27">
        <f t="shared" si="10"/>
        <v>0.0236504888408689</v>
      </c>
      <c r="AD215" s="27">
        <f t="shared" si="11"/>
        <v>0</v>
      </c>
      <c r="AE215" s="28">
        <v>85.1570818768118</v>
      </c>
      <c r="AF215" s="2">
        <v>-32630.1</v>
      </c>
      <c r="AG215" s="25">
        <v>-145.55313316732645</v>
      </c>
      <c r="AH215" s="25">
        <v>739119.2133063519</v>
      </c>
    </row>
    <row r="216" spans="1:34" ht="15">
      <c r="A216">
        <v>2015</v>
      </c>
      <c r="B216" t="s">
        <v>31</v>
      </c>
      <c r="C216" s="25">
        <v>336.9</v>
      </c>
      <c r="D216" s="25">
        <v>1026324</v>
      </c>
      <c r="E216" s="25">
        <v>447221.2</v>
      </c>
      <c r="F216" s="25">
        <v>0</v>
      </c>
      <c r="G216" s="27">
        <v>1</v>
      </c>
      <c r="H216" s="27">
        <v>0.007479967407627366</v>
      </c>
      <c r="I216" s="25">
        <v>0</v>
      </c>
      <c r="J216" s="25">
        <v>1026324</v>
      </c>
      <c r="K216" s="2">
        <v>3345.2</v>
      </c>
      <c r="L216" s="25">
        <v>0</v>
      </c>
      <c r="M216" s="25">
        <v>0</v>
      </c>
      <c r="N216" s="25">
        <v>0</v>
      </c>
      <c r="O216" s="25">
        <v>0</v>
      </c>
      <c r="P216" s="25">
        <v>27334</v>
      </c>
      <c r="Q216" s="2">
        <v>0</v>
      </c>
      <c r="R216" s="2">
        <v>463684</v>
      </c>
      <c r="S216" s="2">
        <v>187259.9</v>
      </c>
      <c r="T216" s="2">
        <v>10576.999999999998</v>
      </c>
      <c r="U216" s="2">
        <v>0</v>
      </c>
      <c r="V216" s="2">
        <v>34427.4</v>
      </c>
      <c r="W216" s="2">
        <v>0</v>
      </c>
      <c r="X216" s="2">
        <v>0</v>
      </c>
      <c r="Y216" s="2">
        <v>96300</v>
      </c>
      <c r="Z216" s="2">
        <v>31893.899999999998</v>
      </c>
      <c r="AA216" s="2">
        <v>0</v>
      </c>
      <c r="AB216" s="27">
        <f t="shared" si="9"/>
        <v>0.21600128224615228</v>
      </c>
      <c r="AC216" s="27">
        <f t="shared" si="10"/>
        <v>0.0236504888408689</v>
      </c>
      <c r="AD216" s="27">
        <f t="shared" si="11"/>
        <v>0</v>
      </c>
      <c r="AE216" s="28">
        <v>129.613347256417</v>
      </c>
      <c r="AF216" s="2">
        <v>-37391.8</v>
      </c>
      <c r="AG216" s="25">
        <v>13843.916410166421</v>
      </c>
      <c r="AH216" s="25">
        <v>888806.2659625232</v>
      </c>
    </row>
    <row r="217" spans="1:34" ht="15">
      <c r="A217">
        <v>2016</v>
      </c>
      <c r="B217" t="s">
        <v>31</v>
      </c>
      <c r="C217" s="25">
        <v>448.1</v>
      </c>
      <c r="D217" s="25">
        <v>1026324</v>
      </c>
      <c r="E217" s="25">
        <v>447221.2</v>
      </c>
      <c r="F217" s="25">
        <v>0</v>
      </c>
      <c r="G217" s="27">
        <v>0.88866585990389</v>
      </c>
      <c r="H217" s="27">
        <v>0</v>
      </c>
      <c r="I217" s="25">
        <v>0</v>
      </c>
      <c r="J217" s="25">
        <v>912059.1</v>
      </c>
      <c r="K217" s="2">
        <v>0</v>
      </c>
      <c r="L217" s="25">
        <v>0</v>
      </c>
      <c r="M217" s="25">
        <v>0</v>
      </c>
      <c r="N217" s="25">
        <v>0</v>
      </c>
      <c r="O217" s="25">
        <v>0</v>
      </c>
      <c r="P217" s="25">
        <v>29666</v>
      </c>
      <c r="Q217" s="2">
        <v>0</v>
      </c>
      <c r="R217" s="2">
        <v>303121</v>
      </c>
      <c r="S217" s="2">
        <v>187259.9</v>
      </c>
      <c r="T217" s="2">
        <v>10576.999999999998</v>
      </c>
      <c r="U217" s="2">
        <v>0</v>
      </c>
      <c r="V217" s="2">
        <v>34427.4</v>
      </c>
      <c r="W217" s="2">
        <v>0</v>
      </c>
      <c r="X217" s="2">
        <v>0</v>
      </c>
      <c r="Y217" s="2">
        <v>96300</v>
      </c>
      <c r="Z217" s="2">
        <v>31893.899999999998</v>
      </c>
      <c r="AA217" s="2">
        <v>0</v>
      </c>
      <c r="AB217" s="27">
        <f t="shared" si="9"/>
        <v>0.21600128224615228</v>
      </c>
      <c r="AC217" s="27">
        <f t="shared" si="10"/>
        <v>0.0236504888408689</v>
      </c>
      <c r="AD217" s="27">
        <f t="shared" si="11"/>
        <v>0</v>
      </c>
      <c r="AE217" s="28">
        <v>253.350163134014</v>
      </c>
      <c r="AF217" s="2">
        <v>29065.5</v>
      </c>
      <c r="AG217" s="25">
        <v>20805.488381413743</v>
      </c>
      <c r="AH217" s="25">
        <v>672789.4079854278</v>
      </c>
    </row>
    <row r="218" spans="1:34" ht="15">
      <c r="A218">
        <v>2017</v>
      </c>
      <c r="B218" t="s">
        <v>31</v>
      </c>
      <c r="C218" s="25">
        <v>608.3</v>
      </c>
      <c r="D218" s="25">
        <v>1063692</v>
      </c>
      <c r="E218" s="25">
        <v>459394.2</v>
      </c>
      <c r="F218" s="25">
        <v>0</v>
      </c>
      <c r="G218" s="27">
        <v>0.9965290704452042</v>
      </c>
      <c r="H218" s="27">
        <v>0.007281763679210577</v>
      </c>
      <c r="I218" s="25">
        <v>0</v>
      </c>
      <c r="J218" s="25">
        <v>1060000</v>
      </c>
      <c r="K218" s="2">
        <v>3345.2</v>
      </c>
      <c r="L218" s="25">
        <v>0</v>
      </c>
      <c r="M218" s="25">
        <v>0</v>
      </c>
      <c r="N218" s="25">
        <v>0</v>
      </c>
      <c r="O218" s="25">
        <v>0</v>
      </c>
      <c r="P218" s="25">
        <v>54401</v>
      </c>
      <c r="Q218" s="2">
        <v>0</v>
      </c>
      <c r="R218" s="2">
        <v>390974</v>
      </c>
      <c r="S218" s="2">
        <v>187259.9</v>
      </c>
      <c r="T218" s="2">
        <v>10576.999999999998</v>
      </c>
      <c r="U218" s="2">
        <v>0</v>
      </c>
      <c r="V218" s="2">
        <v>34427.4</v>
      </c>
      <c r="W218" s="2">
        <v>0</v>
      </c>
      <c r="X218" s="2">
        <v>0</v>
      </c>
      <c r="Y218" s="2">
        <v>96300</v>
      </c>
      <c r="Z218" s="2">
        <v>31893.899999999998</v>
      </c>
      <c r="AA218" s="2">
        <v>0</v>
      </c>
      <c r="AB218" s="27">
        <f t="shared" si="9"/>
        <v>0.20841305565896895</v>
      </c>
      <c r="AC218" s="27">
        <f t="shared" si="10"/>
        <v>0.02302379960391315</v>
      </c>
      <c r="AD218" s="27">
        <f t="shared" si="11"/>
        <v>0</v>
      </c>
      <c r="AE218" s="28">
        <v>67.1237719118835</v>
      </c>
      <c r="AF218" s="2">
        <v>78589.4</v>
      </c>
      <c r="AG218" s="25">
        <v>23089.540399663732</v>
      </c>
      <c r="AH218" s="25">
        <v>632692.5958687837</v>
      </c>
    </row>
    <row r="219" spans="1:34" ht="15">
      <c r="A219">
        <v>2018</v>
      </c>
      <c r="B219" t="s">
        <v>31</v>
      </c>
      <c r="C219" s="25">
        <v>446.1</v>
      </c>
      <c r="D219" s="25">
        <v>1063851.9</v>
      </c>
      <c r="E219" s="25">
        <v>459390.9</v>
      </c>
      <c r="F219" s="25">
        <v>0</v>
      </c>
      <c r="G219" s="27">
        <v>0.9932011213214922</v>
      </c>
      <c r="H219" s="27">
        <v>0.007281815987212632</v>
      </c>
      <c r="I219" s="25">
        <v>0</v>
      </c>
      <c r="J219" s="25">
        <v>1056618.9</v>
      </c>
      <c r="K219" s="2">
        <v>3345.2</v>
      </c>
      <c r="L219" s="25">
        <v>0</v>
      </c>
      <c r="M219" s="25">
        <v>0</v>
      </c>
      <c r="N219" s="25">
        <v>0</v>
      </c>
      <c r="O219" s="25">
        <v>0</v>
      </c>
      <c r="P219" s="25">
        <v>34988</v>
      </c>
      <c r="Q219" s="2">
        <v>0</v>
      </c>
      <c r="R219" s="2">
        <v>729880</v>
      </c>
      <c r="S219" s="2">
        <v>187259.9</v>
      </c>
      <c r="T219" s="2">
        <v>10576.999999999998</v>
      </c>
      <c r="U219" s="2">
        <v>0</v>
      </c>
      <c r="V219" s="2">
        <v>34427.4</v>
      </c>
      <c r="W219" s="2">
        <v>0</v>
      </c>
      <c r="X219" s="2">
        <v>0</v>
      </c>
      <c r="Y219" s="2">
        <v>96300</v>
      </c>
      <c r="Z219" s="2">
        <v>31893.899999999998</v>
      </c>
      <c r="AA219" s="2">
        <v>0</v>
      </c>
      <c r="AB219" s="27">
        <f t="shared" si="9"/>
        <v>0.20838173057734824</v>
      </c>
      <c r="AC219" s="27">
        <f t="shared" si="10"/>
        <v>0.023023964993647016</v>
      </c>
      <c r="AD219" s="27">
        <f t="shared" si="11"/>
        <v>0</v>
      </c>
      <c r="AE219" s="28">
        <v>110.355082886047</v>
      </c>
      <c r="AF219" s="2">
        <v>0</v>
      </c>
      <c r="AG219" s="25">
        <v>10976.681569092209</v>
      </c>
      <c r="AH219" s="25">
        <v>1052903.3654009472</v>
      </c>
    </row>
    <row r="220" spans="1:34" ht="15">
      <c r="A220">
        <v>2019</v>
      </c>
      <c r="B220" t="s">
        <v>31</v>
      </c>
      <c r="C220" s="25">
        <v>357</v>
      </c>
      <c r="D220" s="25">
        <v>1063851.9</v>
      </c>
      <c r="E220" s="25">
        <v>459390.9</v>
      </c>
      <c r="F220" s="25">
        <v>0</v>
      </c>
      <c r="G220" s="27">
        <v>0.9895626919498851</v>
      </c>
      <c r="H220" s="27">
        <v>0</v>
      </c>
      <c r="I220" s="25">
        <v>0</v>
      </c>
      <c r="J220" s="25">
        <v>1052748.15</v>
      </c>
      <c r="K220" s="2">
        <v>0</v>
      </c>
      <c r="L220" s="25">
        <v>0</v>
      </c>
      <c r="M220" s="25">
        <v>0</v>
      </c>
      <c r="N220" s="25">
        <v>15</v>
      </c>
      <c r="O220" s="25">
        <v>0</v>
      </c>
      <c r="P220" s="25">
        <v>36010</v>
      </c>
      <c r="Q220" s="2">
        <v>0</v>
      </c>
      <c r="R220" s="2">
        <v>439441</v>
      </c>
      <c r="S220" s="2">
        <v>187259.9</v>
      </c>
      <c r="T220" s="2">
        <v>10576.999999999998</v>
      </c>
      <c r="U220" s="2">
        <v>0</v>
      </c>
      <c r="V220" s="2">
        <v>34427.4</v>
      </c>
      <c r="W220" s="2">
        <v>0</v>
      </c>
      <c r="X220" s="2">
        <v>0</v>
      </c>
      <c r="Y220" s="2">
        <v>96300</v>
      </c>
      <c r="Z220" s="2">
        <v>31893.899999999998</v>
      </c>
      <c r="AA220" s="2">
        <v>0</v>
      </c>
      <c r="AB220" s="27">
        <f t="shared" si="9"/>
        <v>0.20838173057734824</v>
      </c>
      <c r="AC220" s="27">
        <f t="shared" si="10"/>
        <v>0.023023964993647016</v>
      </c>
      <c r="AD220" s="27">
        <f t="shared" si="11"/>
        <v>0</v>
      </c>
      <c r="AE220" s="28">
        <v>434.7001084</v>
      </c>
      <c r="AF220" s="2">
        <v>0</v>
      </c>
      <c r="AG220" s="25">
        <v>20576.975015879143</v>
      </c>
      <c r="AH220" s="25">
        <v>840650.0818756685</v>
      </c>
    </row>
    <row r="221" spans="1:34" ht="15">
      <c r="A221">
        <v>2020</v>
      </c>
      <c r="B221" t="s">
        <v>31</v>
      </c>
      <c r="C221" s="25">
        <v>444.9836</v>
      </c>
      <c r="D221" s="25">
        <v>1063851.9</v>
      </c>
      <c r="E221" s="25">
        <v>459390.9</v>
      </c>
      <c r="F221" s="25">
        <v>0</v>
      </c>
      <c r="G221" s="27">
        <v>0.8010537359570445</v>
      </c>
      <c r="H221" s="27">
        <v>0</v>
      </c>
      <c r="I221" s="25">
        <v>0</v>
      </c>
      <c r="J221" s="25">
        <v>852202.539</v>
      </c>
      <c r="K221" s="2">
        <v>0</v>
      </c>
      <c r="L221" s="25">
        <v>0</v>
      </c>
      <c r="M221" s="25">
        <v>0</v>
      </c>
      <c r="N221" s="25">
        <v>1891</v>
      </c>
      <c r="O221" s="25">
        <v>0</v>
      </c>
      <c r="P221" s="25">
        <v>0</v>
      </c>
      <c r="Q221" s="2">
        <v>0</v>
      </c>
      <c r="R221" s="2">
        <v>420219</v>
      </c>
      <c r="S221" s="2">
        <v>187259.9</v>
      </c>
      <c r="T221" s="2">
        <v>10576.999999999998</v>
      </c>
      <c r="U221" s="2">
        <v>0</v>
      </c>
      <c r="V221" s="2">
        <v>34427.4</v>
      </c>
      <c r="W221" s="2">
        <v>0</v>
      </c>
      <c r="X221" s="2">
        <v>0</v>
      </c>
      <c r="Y221" s="2">
        <v>96300</v>
      </c>
      <c r="Z221" s="2">
        <v>31893.899999999998</v>
      </c>
      <c r="AA221" s="2">
        <v>0</v>
      </c>
      <c r="AB221" s="27">
        <f t="shared" si="9"/>
        <v>0.20838173057734824</v>
      </c>
      <c r="AC221" s="27">
        <f t="shared" si="10"/>
        <v>0.023023964993647016</v>
      </c>
      <c r="AD221" s="27">
        <f t="shared" si="11"/>
        <v>0</v>
      </c>
      <c r="AE221" s="28">
        <v>0</v>
      </c>
      <c r="AF221" s="2">
        <v>0</v>
      </c>
      <c r="AG221" s="25">
        <v>0</v>
      </c>
      <c r="AH221" s="25" t="s">
        <v>115</v>
      </c>
    </row>
    <row r="222" spans="1:34" ht="15">
      <c r="A222">
        <v>2001</v>
      </c>
      <c r="B222" t="s">
        <v>32</v>
      </c>
      <c r="C222" s="25">
        <v>511.2</v>
      </c>
      <c r="D222" s="25">
        <v>44856.7</v>
      </c>
      <c r="E222" s="25">
        <v>0</v>
      </c>
      <c r="F222" s="25">
        <v>0</v>
      </c>
      <c r="G222" s="27">
        <v>1.6277403375638422</v>
      </c>
      <c r="H222" s="27">
        <v>0</v>
      </c>
      <c r="I222" s="25">
        <v>0</v>
      </c>
      <c r="J222" s="25">
        <v>73015.06</v>
      </c>
      <c r="K222" s="2">
        <v>0</v>
      </c>
      <c r="L222" s="25">
        <v>0</v>
      </c>
      <c r="M222" s="25">
        <v>0</v>
      </c>
      <c r="N222" s="25">
        <v>0</v>
      </c>
      <c r="O222" s="25">
        <v>0</v>
      </c>
      <c r="P222" s="25">
        <v>0</v>
      </c>
      <c r="Q222" s="2">
        <v>0</v>
      </c>
      <c r="R222" s="2">
        <v>0</v>
      </c>
      <c r="S222" s="2">
        <v>0</v>
      </c>
      <c r="T222" s="2">
        <v>0</v>
      </c>
      <c r="U222" s="2">
        <v>0</v>
      </c>
      <c r="V222" s="2">
        <v>0</v>
      </c>
      <c r="W222" s="2">
        <v>0</v>
      </c>
      <c r="X222" s="2">
        <v>0</v>
      </c>
      <c r="Y222" s="2">
        <v>0</v>
      </c>
      <c r="Z222" s="2">
        <v>0</v>
      </c>
      <c r="AA222" s="2">
        <v>0</v>
      </c>
      <c r="AB222" s="27">
        <f t="shared" si="9"/>
        <v>0</v>
      </c>
      <c r="AC222" s="27">
        <f t="shared" si="10"/>
        <v>0</v>
      </c>
      <c r="AD222" s="27">
        <f t="shared" si="11"/>
        <v>0</v>
      </c>
      <c r="AE222" s="28">
        <v>51.5069136994978</v>
      </c>
      <c r="AF222" s="2">
        <v>-4229</v>
      </c>
      <c r="AG222" s="25">
        <v>0</v>
      </c>
      <c r="AH222" s="25">
        <v>68786.06</v>
      </c>
    </row>
    <row r="223" spans="1:34" ht="15">
      <c r="A223">
        <v>2002</v>
      </c>
      <c r="B223" t="s">
        <v>32</v>
      </c>
      <c r="C223" s="25">
        <v>380.6</v>
      </c>
      <c r="D223" s="25">
        <v>44856.7</v>
      </c>
      <c r="E223" s="25">
        <v>0</v>
      </c>
      <c r="F223" s="25">
        <v>0</v>
      </c>
      <c r="G223" s="27">
        <v>1.4184935583758949</v>
      </c>
      <c r="H223" s="27">
        <v>0</v>
      </c>
      <c r="I223" s="25">
        <v>0</v>
      </c>
      <c r="J223" s="25">
        <v>63628.94</v>
      </c>
      <c r="K223" s="2">
        <v>0</v>
      </c>
      <c r="L223" s="25">
        <v>0</v>
      </c>
      <c r="M223" s="25">
        <v>0</v>
      </c>
      <c r="N223" s="25">
        <v>0</v>
      </c>
      <c r="O223" s="25">
        <v>0</v>
      </c>
      <c r="P223" s="25">
        <v>0</v>
      </c>
      <c r="Q223" s="2">
        <v>0</v>
      </c>
      <c r="R223" s="2">
        <v>0</v>
      </c>
      <c r="S223" s="2">
        <v>0</v>
      </c>
      <c r="T223" s="2">
        <v>0</v>
      </c>
      <c r="U223" s="2">
        <v>0</v>
      </c>
      <c r="V223" s="2">
        <v>0</v>
      </c>
      <c r="W223" s="2">
        <v>0</v>
      </c>
      <c r="X223" s="2">
        <v>0</v>
      </c>
      <c r="Y223" s="2">
        <v>0</v>
      </c>
      <c r="Z223" s="2">
        <v>0</v>
      </c>
      <c r="AA223" s="2">
        <v>0</v>
      </c>
      <c r="AB223" s="27">
        <f t="shared" si="9"/>
        <v>0</v>
      </c>
      <c r="AC223" s="27">
        <f t="shared" si="10"/>
        <v>0</v>
      </c>
      <c r="AD223" s="27">
        <f t="shared" si="11"/>
        <v>0</v>
      </c>
      <c r="AE223" s="28">
        <v>150.957940927637</v>
      </c>
      <c r="AF223" s="2">
        <v>-6351</v>
      </c>
      <c r="AG223" s="25">
        <v>0</v>
      </c>
      <c r="AH223" s="25">
        <v>57277.94</v>
      </c>
    </row>
    <row r="224" spans="1:34" ht="15">
      <c r="A224">
        <v>2003</v>
      </c>
      <c r="B224" t="s">
        <v>32</v>
      </c>
      <c r="C224" s="25">
        <v>340</v>
      </c>
      <c r="D224" s="25">
        <v>44856.7</v>
      </c>
      <c r="E224" s="25">
        <v>0</v>
      </c>
      <c r="F224" s="25">
        <v>0</v>
      </c>
      <c r="G224" s="27">
        <v>0.7949402876270435</v>
      </c>
      <c r="H224" s="27">
        <v>0</v>
      </c>
      <c r="I224" s="25">
        <v>0</v>
      </c>
      <c r="J224" s="25">
        <v>35658.398</v>
      </c>
      <c r="K224" s="2">
        <v>0</v>
      </c>
      <c r="L224" s="25">
        <v>0</v>
      </c>
      <c r="M224" s="25">
        <v>0</v>
      </c>
      <c r="N224" s="25">
        <v>0</v>
      </c>
      <c r="O224" s="25">
        <v>0</v>
      </c>
      <c r="P224" s="25">
        <v>0</v>
      </c>
      <c r="Q224" s="2">
        <v>0</v>
      </c>
      <c r="R224" s="2">
        <v>0</v>
      </c>
      <c r="S224" s="2">
        <v>0</v>
      </c>
      <c r="T224" s="2">
        <v>0</v>
      </c>
      <c r="U224" s="2">
        <v>0</v>
      </c>
      <c r="V224" s="2">
        <v>0</v>
      </c>
      <c r="W224" s="2">
        <v>0</v>
      </c>
      <c r="X224" s="2">
        <v>0</v>
      </c>
      <c r="Y224" s="2">
        <v>0</v>
      </c>
      <c r="Z224" s="2">
        <v>0</v>
      </c>
      <c r="AA224" s="2">
        <v>0</v>
      </c>
      <c r="AB224" s="27">
        <f t="shared" si="9"/>
        <v>0</v>
      </c>
      <c r="AC224" s="27">
        <f t="shared" si="10"/>
        <v>0</v>
      </c>
      <c r="AD224" s="27">
        <f t="shared" si="11"/>
        <v>0</v>
      </c>
      <c r="AE224" s="28">
        <v>520.790123046038</v>
      </c>
      <c r="AF224" s="2">
        <v>-21821</v>
      </c>
      <c r="AG224" s="25">
        <v>0</v>
      </c>
      <c r="AH224" s="25">
        <v>13837.398000000001</v>
      </c>
    </row>
    <row r="225" spans="1:34" ht="15">
      <c r="A225">
        <v>2004</v>
      </c>
      <c r="B225" t="s">
        <v>32</v>
      </c>
      <c r="C225" s="25">
        <v>422</v>
      </c>
      <c r="D225" s="25">
        <v>44856.7</v>
      </c>
      <c r="E225" s="25">
        <v>0</v>
      </c>
      <c r="F225" s="25">
        <v>0</v>
      </c>
      <c r="G225" s="27">
        <v>0.8426285928300566</v>
      </c>
      <c r="H225" s="27">
        <v>0</v>
      </c>
      <c r="I225" s="25">
        <v>0</v>
      </c>
      <c r="J225" s="25">
        <v>37797.538</v>
      </c>
      <c r="K225" s="2">
        <v>0</v>
      </c>
      <c r="L225" s="25">
        <v>0</v>
      </c>
      <c r="M225" s="25">
        <v>0</v>
      </c>
      <c r="N225" s="25">
        <v>0</v>
      </c>
      <c r="O225" s="25">
        <v>0</v>
      </c>
      <c r="P225" s="25">
        <v>0</v>
      </c>
      <c r="Q225" s="2">
        <v>0</v>
      </c>
      <c r="R225" s="2">
        <v>0</v>
      </c>
      <c r="S225" s="2">
        <v>0</v>
      </c>
      <c r="T225" s="2">
        <v>0</v>
      </c>
      <c r="U225" s="2">
        <v>0</v>
      </c>
      <c r="V225" s="2">
        <v>0</v>
      </c>
      <c r="W225" s="2">
        <v>0</v>
      </c>
      <c r="X225" s="2">
        <v>0</v>
      </c>
      <c r="Y225" s="2">
        <v>0</v>
      </c>
      <c r="Z225" s="2">
        <v>0</v>
      </c>
      <c r="AA225" s="2">
        <v>0</v>
      </c>
      <c r="AB225" s="27">
        <f t="shared" si="9"/>
        <v>0</v>
      </c>
      <c r="AC225" s="27">
        <f t="shared" si="10"/>
        <v>0</v>
      </c>
      <c r="AD225" s="27">
        <f t="shared" si="11"/>
        <v>0</v>
      </c>
      <c r="AE225" s="28">
        <v>116.085582538729</v>
      </c>
      <c r="AF225" s="2">
        <v>-1766</v>
      </c>
      <c r="AG225" s="25">
        <v>0</v>
      </c>
      <c r="AH225" s="25">
        <v>36031.538</v>
      </c>
    </row>
    <row r="226" spans="1:34" ht="15">
      <c r="A226">
        <v>2005</v>
      </c>
      <c r="B226" t="s">
        <v>32</v>
      </c>
      <c r="C226" s="25">
        <v>519.1</v>
      </c>
      <c r="D226" s="25">
        <v>44856.7</v>
      </c>
      <c r="E226" s="25">
        <v>0</v>
      </c>
      <c r="F226" s="25">
        <v>0</v>
      </c>
      <c r="G226" s="27">
        <v>0.6808986617383802</v>
      </c>
      <c r="H226" s="27">
        <v>0</v>
      </c>
      <c r="I226" s="25">
        <v>0</v>
      </c>
      <c r="J226" s="25">
        <v>30542.867</v>
      </c>
      <c r="K226" s="2">
        <v>0</v>
      </c>
      <c r="L226" s="25">
        <v>0</v>
      </c>
      <c r="M226" s="25">
        <v>0</v>
      </c>
      <c r="N226" s="25">
        <v>0</v>
      </c>
      <c r="O226" s="25">
        <v>0</v>
      </c>
      <c r="P226" s="25">
        <v>0</v>
      </c>
      <c r="Q226" s="2">
        <v>0</v>
      </c>
      <c r="R226" s="2">
        <v>0</v>
      </c>
      <c r="S226" s="2">
        <v>0</v>
      </c>
      <c r="T226" s="2">
        <v>0</v>
      </c>
      <c r="U226" s="2">
        <v>0</v>
      </c>
      <c r="V226" s="2">
        <v>0</v>
      </c>
      <c r="W226" s="2">
        <v>0</v>
      </c>
      <c r="X226" s="2">
        <v>0</v>
      </c>
      <c r="Y226" s="2">
        <v>0</v>
      </c>
      <c r="Z226" s="2">
        <v>0</v>
      </c>
      <c r="AA226" s="2">
        <v>0</v>
      </c>
      <c r="AB226" s="27">
        <f t="shared" si="9"/>
        <v>0</v>
      </c>
      <c r="AC226" s="27">
        <f t="shared" si="10"/>
        <v>0</v>
      </c>
      <c r="AD226" s="27">
        <f t="shared" si="11"/>
        <v>0</v>
      </c>
      <c r="AE226" s="28">
        <v>97.1001540492243</v>
      </c>
      <c r="AF226" s="2">
        <v>-2686</v>
      </c>
      <c r="AG226" s="25">
        <v>0</v>
      </c>
      <c r="AH226" s="25">
        <v>27856.867</v>
      </c>
    </row>
    <row r="227" spans="1:34" ht="15">
      <c r="A227">
        <v>2006</v>
      </c>
      <c r="B227" t="s">
        <v>32</v>
      </c>
      <c r="C227" s="25">
        <v>422.9</v>
      </c>
      <c r="D227" s="25">
        <v>44856.7</v>
      </c>
      <c r="E227" s="25">
        <v>0</v>
      </c>
      <c r="F227" s="25">
        <v>0</v>
      </c>
      <c r="G227" s="27">
        <v>0.6390493059007908</v>
      </c>
      <c r="H227" s="27">
        <v>0</v>
      </c>
      <c r="I227" s="25">
        <v>0</v>
      </c>
      <c r="J227" s="25">
        <v>28665.643</v>
      </c>
      <c r="K227" s="2">
        <v>0</v>
      </c>
      <c r="L227" s="25">
        <v>0</v>
      </c>
      <c r="M227" s="25">
        <v>0</v>
      </c>
      <c r="N227" s="25">
        <v>0</v>
      </c>
      <c r="O227" s="25">
        <v>0</v>
      </c>
      <c r="P227" s="25">
        <v>0</v>
      </c>
      <c r="Q227" s="2">
        <v>0</v>
      </c>
      <c r="R227" s="2">
        <v>0</v>
      </c>
      <c r="S227" s="2">
        <v>0</v>
      </c>
      <c r="T227" s="2">
        <v>0</v>
      </c>
      <c r="U227" s="2">
        <v>0</v>
      </c>
      <c r="V227" s="2">
        <v>0</v>
      </c>
      <c r="W227" s="2">
        <v>0</v>
      </c>
      <c r="X227" s="2">
        <v>0</v>
      </c>
      <c r="Y227" s="2">
        <v>0</v>
      </c>
      <c r="Z227" s="2">
        <v>0</v>
      </c>
      <c r="AA227" s="2">
        <v>0</v>
      </c>
      <c r="AB227" s="27">
        <f t="shared" si="9"/>
        <v>0</v>
      </c>
      <c r="AC227" s="27">
        <f t="shared" si="10"/>
        <v>0</v>
      </c>
      <c r="AD227" s="27">
        <f t="shared" si="11"/>
        <v>0</v>
      </c>
      <c r="AE227" s="28">
        <v>73.648591192785</v>
      </c>
      <c r="AF227" s="2">
        <v>36763</v>
      </c>
      <c r="AG227" s="25">
        <v>0</v>
      </c>
      <c r="AH227" s="25">
        <v>65428.643</v>
      </c>
    </row>
    <row r="228" spans="1:34" ht="15">
      <c r="A228">
        <v>2007</v>
      </c>
      <c r="B228" t="s">
        <v>32</v>
      </c>
      <c r="C228" s="25">
        <v>368.9</v>
      </c>
      <c r="D228" s="25">
        <v>44856.7</v>
      </c>
      <c r="E228" s="25">
        <v>0</v>
      </c>
      <c r="F228" s="25">
        <v>0</v>
      </c>
      <c r="G228" s="27">
        <v>0</v>
      </c>
      <c r="H228" s="27">
        <v>0</v>
      </c>
      <c r="I228" s="25">
        <v>0</v>
      </c>
      <c r="J228" s="25">
        <v>0</v>
      </c>
      <c r="K228" s="2">
        <v>0</v>
      </c>
      <c r="L228" s="25">
        <v>0</v>
      </c>
      <c r="M228" s="25">
        <v>0</v>
      </c>
      <c r="N228" s="25">
        <v>0</v>
      </c>
      <c r="O228" s="25">
        <v>0</v>
      </c>
      <c r="P228" s="25">
        <v>0</v>
      </c>
      <c r="Q228" s="2">
        <v>0</v>
      </c>
      <c r="R228" s="2">
        <v>0</v>
      </c>
      <c r="S228" s="2">
        <v>0</v>
      </c>
      <c r="T228" s="2">
        <v>0</v>
      </c>
      <c r="U228" s="2">
        <v>0</v>
      </c>
      <c r="V228" s="2">
        <v>0</v>
      </c>
      <c r="W228" s="2">
        <v>0</v>
      </c>
      <c r="X228" s="2">
        <v>0</v>
      </c>
      <c r="Y228" s="2">
        <v>0</v>
      </c>
      <c r="Z228" s="2">
        <v>0</v>
      </c>
      <c r="AA228" s="2">
        <v>0</v>
      </c>
      <c r="AB228" s="27">
        <f t="shared" si="9"/>
        <v>0</v>
      </c>
      <c r="AC228" s="27">
        <f t="shared" si="10"/>
        <v>0</v>
      </c>
      <c r="AD228" s="27">
        <f t="shared" si="11"/>
        <v>0</v>
      </c>
      <c r="AE228" s="28">
        <v>665.226918135398</v>
      </c>
      <c r="AF228" s="2">
        <v>9179</v>
      </c>
      <c r="AG228" s="25">
        <v>0</v>
      </c>
      <c r="AH228" s="25">
        <v>9179</v>
      </c>
    </row>
    <row r="229" spans="1:34" ht="15">
      <c r="A229">
        <v>2008</v>
      </c>
      <c r="B229" t="s">
        <v>32</v>
      </c>
      <c r="C229" s="25">
        <v>341.4</v>
      </c>
      <c r="D229" s="25">
        <v>44856.7</v>
      </c>
      <c r="E229" s="25">
        <v>27258.2</v>
      </c>
      <c r="F229" s="25">
        <v>0</v>
      </c>
      <c r="G229" s="27">
        <v>0.1180052032360829</v>
      </c>
      <c r="H229" s="27">
        <v>0</v>
      </c>
      <c r="I229" s="25">
        <v>0</v>
      </c>
      <c r="J229" s="25">
        <v>5293.324</v>
      </c>
      <c r="K229" s="2">
        <v>0</v>
      </c>
      <c r="L229" s="25">
        <v>0</v>
      </c>
      <c r="M229" s="25">
        <v>0</v>
      </c>
      <c r="N229" s="25">
        <v>0</v>
      </c>
      <c r="O229" s="25">
        <v>0</v>
      </c>
      <c r="P229" s="25">
        <v>0</v>
      </c>
      <c r="Q229" s="2">
        <v>0</v>
      </c>
      <c r="R229" s="2">
        <v>0</v>
      </c>
      <c r="S229" s="2">
        <v>335</v>
      </c>
      <c r="T229" s="2">
        <v>0</v>
      </c>
      <c r="U229" s="2">
        <v>0</v>
      </c>
      <c r="V229" s="2">
        <v>0</v>
      </c>
      <c r="W229" s="2">
        <v>0</v>
      </c>
      <c r="X229" s="2">
        <v>0</v>
      </c>
      <c r="Y229" s="2">
        <v>0</v>
      </c>
      <c r="Z229" s="2">
        <v>0</v>
      </c>
      <c r="AA229" s="2">
        <v>0</v>
      </c>
      <c r="AB229" s="27">
        <f t="shared" si="9"/>
        <v>0.007468226597141565</v>
      </c>
      <c r="AC229" s="27">
        <f t="shared" si="10"/>
        <v>0</v>
      </c>
      <c r="AD229" s="27">
        <f t="shared" si="11"/>
        <v>0</v>
      </c>
      <c r="AE229" s="28">
        <v>757.976421605604</v>
      </c>
      <c r="AF229" s="2">
        <v>-17722</v>
      </c>
      <c r="AG229" s="25">
        <v>0</v>
      </c>
      <c r="AH229" s="25">
        <v>0</v>
      </c>
    </row>
    <row r="230" spans="1:34" ht="15">
      <c r="A230">
        <v>2009</v>
      </c>
      <c r="B230" t="s">
        <v>32</v>
      </c>
      <c r="C230" s="25">
        <v>383.3</v>
      </c>
      <c r="D230" s="25">
        <v>44856.7</v>
      </c>
      <c r="E230" s="25">
        <v>27258.2</v>
      </c>
      <c r="F230" s="25">
        <v>0</v>
      </c>
      <c r="G230" s="27">
        <v>0</v>
      </c>
      <c r="H230" s="27">
        <v>0</v>
      </c>
      <c r="I230" s="25">
        <v>0</v>
      </c>
      <c r="J230" s="25">
        <v>0</v>
      </c>
      <c r="K230" s="2">
        <v>0</v>
      </c>
      <c r="L230" s="25">
        <v>0</v>
      </c>
      <c r="M230" s="25">
        <v>0</v>
      </c>
      <c r="N230" s="25">
        <v>0</v>
      </c>
      <c r="O230" s="25">
        <v>0</v>
      </c>
      <c r="P230" s="25">
        <v>0</v>
      </c>
      <c r="Q230" s="2">
        <v>0</v>
      </c>
      <c r="R230" s="2">
        <v>2300</v>
      </c>
      <c r="S230" s="2">
        <v>3385.1</v>
      </c>
      <c r="T230" s="2">
        <v>0</v>
      </c>
      <c r="U230" s="2">
        <v>0</v>
      </c>
      <c r="V230" s="2">
        <v>0</v>
      </c>
      <c r="W230" s="2">
        <v>0</v>
      </c>
      <c r="X230" s="2">
        <v>0</v>
      </c>
      <c r="Y230" s="2">
        <v>0</v>
      </c>
      <c r="Z230" s="2">
        <v>0</v>
      </c>
      <c r="AA230" s="2">
        <v>0</v>
      </c>
      <c r="AB230" s="27">
        <f t="shared" si="9"/>
        <v>0.0754647577730863</v>
      </c>
      <c r="AC230" s="27">
        <f t="shared" si="10"/>
        <v>0</v>
      </c>
      <c r="AD230" s="27">
        <f t="shared" si="11"/>
        <v>0</v>
      </c>
      <c r="AE230" s="28">
        <v>452.584080210587</v>
      </c>
      <c r="AF230" s="2">
        <v>2206</v>
      </c>
      <c r="AG230" s="25">
        <v>0</v>
      </c>
      <c r="AH230" s="25">
        <v>2200.4527885466387</v>
      </c>
    </row>
    <row r="231" spans="1:34" ht="15">
      <c r="A231">
        <v>2010</v>
      </c>
      <c r="B231" t="s">
        <v>32</v>
      </c>
      <c r="C231" s="25">
        <v>589.9</v>
      </c>
      <c r="D231" s="25">
        <v>44856.7</v>
      </c>
      <c r="E231" s="25">
        <v>27258.2</v>
      </c>
      <c r="F231" s="25">
        <v>0</v>
      </c>
      <c r="G231" s="27">
        <v>0.014306491560903946</v>
      </c>
      <c r="H231" s="27">
        <v>0</v>
      </c>
      <c r="I231" s="25">
        <v>0</v>
      </c>
      <c r="J231" s="25">
        <v>641.742</v>
      </c>
      <c r="K231" s="2">
        <v>0</v>
      </c>
      <c r="L231" s="25">
        <v>0</v>
      </c>
      <c r="M231" s="25">
        <v>0</v>
      </c>
      <c r="N231" s="25">
        <v>0</v>
      </c>
      <c r="O231" s="25">
        <v>0</v>
      </c>
      <c r="P231" s="25">
        <v>368</v>
      </c>
      <c r="Q231" s="2">
        <v>0</v>
      </c>
      <c r="R231" s="2">
        <v>2306</v>
      </c>
      <c r="S231" s="2">
        <v>6680.1</v>
      </c>
      <c r="T231" s="2">
        <v>922.7</v>
      </c>
      <c r="U231" s="2">
        <v>0</v>
      </c>
      <c r="V231" s="2">
        <v>0</v>
      </c>
      <c r="W231" s="2">
        <v>0</v>
      </c>
      <c r="X231" s="2">
        <v>0</v>
      </c>
      <c r="Y231" s="2">
        <v>0</v>
      </c>
      <c r="Z231" s="2">
        <v>0</v>
      </c>
      <c r="AA231" s="2">
        <v>0</v>
      </c>
      <c r="AB231" s="27">
        <f t="shared" si="9"/>
        <v>0.14892089698974736</v>
      </c>
      <c r="AC231" s="27">
        <f t="shared" si="10"/>
        <v>0.033850364294047294</v>
      </c>
      <c r="AD231" s="27">
        <f t="shared" si="11"/>
        <v>0</v>
      </c>
      <c r="AE231" s="28">
        <v>271.546513364876</v>
      </c>
      <c r="AF231" s="2">
        <v>-134</v>
      </c>
      <c r="AG231" s="25">
        <v>0</v>
      </c>
      <c r="AH231" s="25">
        <v>0</v>
      </c>
    </row>
    <row r="232" spans="1:34" ht="15">
      <c r="A232">
        <v>2011</v>
      </c>
      <c r="B232" t="s">
        <v>32</v>
      </c>
      <c r="C232" s="25">
        <v>967.6</v>
      </c>
      <c r="D232" s="25">
        <v>44856.7</v>
      </c>
      <c r="E232" s="25">
        <v>27258.2</v>
      </c>
      <c r="F232" s="25">
        <v>0</v>
      </c>
      <c r="G232" s="27">
        <v>1</v>
      </c>
      <c r="H232" s="27">
        <v>0.7034507047420591</v>
      </c>
      <c r="I232" s="25">
        <v>0</v>
      </c>
      <c r="J232" s="25">
        <v>44856.7</v>
      </c>
      <c r="K232" s="2">
        <v>19174.8</v>
      </c>
      <c r="L232" s="25">
        <v>0</v>
      </c>
      <c r="M232" s="25">
        <v>0</v>
      </c>
      <c r="N232" s="25">
        <v>0</v>
      </c>
      <c r="O232" s="25">
        <v>0</v>
      </c>
      <c r="P232" s="25">
        <v>12206</v>
      </c>
      <c r="Q232" s="2">
        <v>0</v>
      </c>
      <c r="R232" s="2">
        <v>2821</v>
      </c>
      <c r="S232" s="2">
        <v>8135.6</v>
      </c>
      <c r="T232" s="2">
        <v>922.7</v>
      </c>
      <c r="U232" s="2">
        <v>0</v>
      </c>
      <c r="V232" s="2">
        <v>0</v>
      </c>
      <c r="W232" s="2">
        <v>0</v>
      </c>
      <c r="X232" s="2">
        <v>0</v>
      </c>
      <c r="Y232" s="2">
        <v>0</v>
      </c>
      <c r="Z232" s="2">
        <v>0</v>
      </c>
      <c r="AA232" s="2">
        <v>0</v>
      </c>
      <c r="AB232" s="27">
        <f t="shared" si="9"/>
        <v>0.18136866956329825</v>
      </c>
      <c r="AC232" s="27">
        <f t="shared" si="10"/>
        <v>0.033850364294047294</v>
      </c>
      <c r="AD232" s="27">
        <f t="shared" si="11"/>
        <v>0</v>
      </c>
      <c r="AE232" s="28">
        <v>34.3652148705607</v>
      </c>
      <c r="AF232" s="2">
        <v>0</v>
      </c>
      <c r="AG232" s="25">
        <v>0</v>
      </c>
      <c r="AH232" s="25">
        <v>1922.8184327486197</v>
      </c>
    </row>
    <row r="233" spans="1:34" ht="15">
      <c r="A233">
        <v>2012</v>
      </c>
      <c r="B233" t="s">
        <v>32</v>
      </c>
      <c r="C233" s="25">
        <v>539.5</v>
      </c>
      <c r="D233" s="25">
        <v>44856.7</v>
      </c>
      <c r="E233" s="25">
        <v>27258.2</v>
      </c>
      <c r="F233" s="25">
        <v>0</v>
      </c>
      <c r="G233" s="27">
        <v>1</v>
      </c>
      <c r="H233" s="27">
        <v>0.7034507047420591</v>
      </c>
      <c r="I233" s="25">
        <v>0</v>
      </c>
      <c r="J233" s="25">
        <v>44856.7</v>
      </c>
      <c r="K233" s="2">
        <v>19174.8</v>
      </c>
      <c r="L233" s="25">
        <v>0</v>
      </c>
      <c r="M233" s="25">
        <v>0</v>
      </c>
      <c r="N233" s="25">
        <v>28504</v>
      </c>
      <c r="O233" s="25">
        <v>0</v>
      </c>
      <c r="P233" s="25">
        <v>13323</v>
      </c>
      <c r="Q233" s="2">
        <v>0</v>
      </c>
      <c r="R233" s="2">
        <v>55753</v>
      </c>
      <c r="S233" s="2">
        <v>9183.9</v>
      </c>
      <c r="T233" s="2">
        <v>922.7</v>
      </c>
      <c r="U233" s="2">
        <v>0</v>
      </c>
      <c r="V233" s="2">
        <v>138</v>
      </c>
      <c r="W233" s="2">
        <v>0</v>
      </c>
      <c r="X233" s="2">
        <v>0</v>
      </c>
      <c r="Y233" s="2">
        <v>0</v>
      </c>
      <c r="Z233" s="2">
        <v>0</v>
      </c>
      <c r="AA233" s="2">
        <v>0</v>
      </c>
      <c r="AB233" s="27">
        <f t="shared" si="9"/>
        <v>0.2078151090026685</v>
      </c>
      <c r="AC233" s="27">
        <f t="shared" si="10"/>
        <v>0.033850364294047294</v>
      </c>
      <c r="AD233" s="27">
        <f t="shared" si="11"/>
        <v>0</v>
      </c>
      <c r="AE233" s="28">
        <v>21.6570681528777</v>
      </c>
      <c r="AF233" s="2">
        <v>17449.4</v>
      </c>
      <c r="AG233" s="25">
        <v>0</v>
      </c>
      <c r="AH233" s="25">
        <v>39287.805593418045</v>
      </c>
    </row>
    <row r="234" spans="1:34" ht="15">
      <c r="A234">
        <v>2013</v>
      </c>
      <c r="B234" t="s">
        <v>32</v>
      </c>
      <c r="C234" s="25">
        <v>347</v>
      </c>
      <c r="D234" s="25">
        <v>44856.7</v>
      </c>
      <c r="E234" s="25">
        <v>27258.2</v>
      </c>
      <c r="F234" s="25">
        <v>0</v>
      </c>
      <c r="G234" s="27">
        <v>1</v>
      </c>
      <c r="H234" s="27">
        <v>0.7034507047420591</v>
      </c>
      <c r="I234" s="25">
        <v>0</v>
      </c>
      <c r="J234" s="25">
        <v>44856.7</v>
      </c>
      <c r="K234" s="2">
        <v>19174.8</v>
      </c>
      <c r="L234" s="25">
        <v>0</v>
      </c>
      <c r="M234" s="25">
        <v>0</v>
      </c>
      <c r="N234" s="25">
        <v>21650</v>
      </c>
      <c r="O234" s="25">
        <v>0</v>
      </c>
      <c r="P234" s="25">
        <v>9270</v>
      </c>
      <c r="Q234" s="2">
        <v>0</v>
      </c>
      <c r="R234" s="2">
        <v>54601</v>
      </c>
      <c r="S234" s="2">
        <v>9183.9</v>
      </c>
      <c r="T234" s="2">
        <v>922.7</v>
      </c>
      <c r="U234" s="2">
        <v>0</v>
      </c>
      <c r="V234" s="2">
        <v>138</v>
      </c>
      <c r="W234" s="2">
        <v>0</v>
      </c>
      <c r="X234" s="2">
        <v>0</v>
      </c>
      <c r="Y234" s="2">
        <v>0</v>
      </c>
      <c r="Z234" s="2">
        <v>0</v>
      </c>
      <c r="AA234" s="2">
        <v>0</v>
      </c>
      <c r="AB234" s="27">
        <f t="shared" si="9"/>
        <v>0.2078151090026685</v>
      </c>
      <c r="AC234" s="27">
        <f t="shared" si="10"/>
        <v>0.033850364294047294</v>
      </c>
      <c r="AD234" s="27">
        <f t="shared" si="11"/>
        <v>0</v>
      </c>
      <c r="AE234" s="28">
        <v>51.1924710502573</v>
      </c>
      <c r="AF234" s="2">
        <v>6164.2</v>
      </c>
      <c r="AG234" s="25">
        <v>0</v>
      </c>
      <c r="AH234" s="25">
        <v>53583.840093503866</v>
      </c>
    </row>
    <row r="235" spans="1:34" ht="15">
      <c r="A235">
        <v>2014</v>
      </c>
      <c r="B235" t="s">
        <v>32</v>
      </c>
      <c r="C235" s="25">
        <v>498.2</v>
      </c>
      <c r="D235" s="25">
        <v>44856.7</v>
      </c>
      <c r="E235" s="25">
        <v>27258.2</v>
      </c>
      <c r="F235" s="25">
        <v>0</v>
      </c>
      <c r="G235" s="27">
        <v>1</v>
      </c>
      <c r="H235" s="27">
        <v>0.3235873241813472</v>
      </c>
      <c r="I235" s="25">
        <v>0</v>
      </c>
      <c r="J235" s="25">
        <v>44856.7</v>
      </c>
      <c r="K235" s="2">
        <v>8820.408</v>
      </c>
      <c r="L235" s="25">
        <v>0</v>
      </c>
      <c r="M235" s="25">
        <v>0</v>
      </c>
      <c r="N235" s="25">
        <v>0</v>
      </c>
      <c r="O235" s="25">
        <v>0</v>
      </c>
      <c r="P235" s="25">
        <v>6430</v>
      </c>
      <c r="Q235" s="2">
        <v>0</v>
      </c>
      <c r="R235" s="2">
        <v>32064</v>
      </c>
      <c r="S235" s="2">
        <v>9183.9</v>
      </c>
      <c r="T235" s="2">
        <v>922.7</v>
      </c>
      <c r="U235" s="2">
        <v>0</v>
      </c>
      <c r="V235" s="2">
        <v>310</v>
      </c>
      <c r="W235" s="2">
        <v>0</v>
      </c>
      <c r="X235" s="2">
        <v>0</v>
      </c>
      <c r="Y235" s="2">
        <v>0</v>
      </c>
      <c r="Z235" s="2">
        <v>0</v>
      </c>
      <c r="AA235" s="2">
        <v>0</v>
      </c>
      <c r="AB235" s="27">
        <f t="shared" si="9"/>
        <v>0.21164954176299194</v>
      </c>
      <c r="AC235" s="27">
        <f t="shared" si="10"/>
        <v>0.033850364294047294</v>
      </c>
      <c r="AD235" s="27">
        <f t="shared" si="11"/>
        <v>0</v>
      </c>
      <c r="AE235" s="28">
        <v>84.4392731926011</v>
      </c>
      <c r="AF235" s="2">
        <v>82070.3</v>
      </c>
      <c r="AG235" s="25">
        <v>-436.662401159454</v>
      </c>
      <c r="AH235" s="25">
        <v>118249.6803498732</v>
      </c>
    </row>
    <row r="236" spans="1:34" ht="15">
      <c r="A236">
        <v>2015</v>
      </c>
      <c r="B236" t="s">
        <v>32</v>
      </c>
      <c r="C236" s="25">
        <v>336.3</v>
      </c>
      <c r="D236" s="25">
        <v>44856.7</v>
      </c>
      <c r="E236" s="25">
        <v>27258.2</v>
      </c>
      <c r="F236" s="25">
        <v>0</v>
      </c>
      <c r="G236" s="27">
        <v>1</v>
      </c>
      <c r="H236" s="27">
        <v>0</v>
      </c>
      <c r="I236" s="25">
        <v>0</v>
      </c>
      <c r="J236" s="25">
        <v>44856.7</v>
      </c>
      <c r="K236" s="2">
        <v>0</v>
      </c>
      <c r="L236" s="25">
        <v>0</v>
      </c>
      <c r="M236" s="25">
        <v>0</v>
      </c>
      <c r="N236" s="25">
        <v>0</v>
      </c>
      <c r="O236" s="25">
        <v>0</v>
      </c>
      <c r="P236" s="25">
        <v>2013</v>
      </c>
      <c r="Q236" s="2">
        <v>0</v>
      </c>
      <c r="R236" s="2">
        <v>34854</v>
      </c>
      <c r="S236" s="2">
        <v>9183.9</v>
      </c>
      <c r="T236" s="2">
        <v>922.7</v>
      </c>
      <c r="U236" s="2">
        <v>0</v>
      </c>
      <c r="V236" s="2">
        <v>796.5</v>
      </c>
      <c r="W236" s="2">
        <v>0</v>
      </c>
      <c r="X236" s="2">
        <v>0</v>
      </c>
      <c r="Y236" s="2">
        <v>0</v>
      </c>
      <c r="Z236" s="2">
        <v>0</v>
      </c>
      <c r="AA236" s="2">
        <v>0</v>
      </c>
      <c r="AB236" s="27">
        <f t="shared" si="9"/>
        <v>0.2224951902391393</v>
      </c>
      <c r="AC236" s="27">
        <f t="shared" si="10"/>
        <v>0.033850364294047294</v>
      </c>
      <c r="AD236" s="27">
        <f t="shared" si="11"/>
        <v>0</v>
      </c>
      <c r="AE236" s="28">
        <v>125.035568876776</v>
      </c>
      <c r="AF236" s="2">
        <v>-10816.8</v>
      </c>
      <c r="AG236" s="25">
        <v>-3084.493726853718</v>
      </c>
      <c r="AH236" s="25">
        <v>31224.074675413944</v>
      </c>
    </row>
    <row r="237" spans="1:34" ht="15">
      <c r="A237">
        <v>2016</v>
      </c>
      <c r="B237" t="s">
        <v>32</v>
      </c>
      <c r="C237" s="25">
        <v>391.5</v>
      </c>
      <c r="D237" s="25">
        <v>44856.7</v>
      </c>
      <c r="E237" s="25">
        <v>27258.2</v>
      </c>
      <c r="F237" s="25">
        <v>0</v>
      </c>
      <c r="G237" s="27">
        <v>0.7458389493654238</v>
      </c>
      <c r="H237" s="27">
        <v>0</v>
      </c>
      <c r="I237" s="25">
        <v>0</v>
      </c>
      <c r="J237" s="25">
        <v>33455.874</v>
      </c>
      <c r="K237" s="2">
        <v>0</v>
      </c>
      <c r="L237" s="25">
        <v>0</v>
      </c>
      <c r="M237" s="25">
        <v>0</v>
      </c>
      <c r="N237" s="25">
        <v>0</v>
      </c>
      <c r="O237" s="25">
        <v>0</v>
      </c>
      <c r="P237" s="25">
        <v>2428</v>
      </c>
      <c r="Q237" s="2">
        <v>0</v>
      </c>
      <c r="R237" s="2">
        <v>19659</v>
      </c>
      <c r="S237" s="2">
        <v>9183.9</v>
      </c>
      <c r="T237" s="2">
        <v>922.7</v>
      </c>
      <c r="U237" s="2">
        <v>0</v>
      </c>
      <c r="V237" s="2">
        <v>796.5</v>
      </c>
      <c r="W237" s="2">
        <v>0</v>
      </c>
      <c r="X237" s="2">
        <v>0</v>
      </c>
      <c r="Y237" s="2">
        <v>0</v>
      </c>
      <c r="Z237" s="2">
        <v>0</v>
      </c>
      <c r="AA237" s="2">
        <v>0</v>
      </c>
      <c r="AB237" s="27">
        <f t="shared" si="9"/>
        <v>0.2224951902391393</v>
      </c>
      <c r="AC237" s="27">
        <f t="shared" si="10"/>
        <v>0.033850364294047294</v>
      </c>
      <c r="AD237" s="27">
        <f t="shared" si="11"/>
        <v>0</v>
      </c>
      <c r="AE237" s="28">
        <v>250.885625790671</v>
      </c>
      <c r="AF237" s="2">
        <v>6110.5</v>
      </c>
      <c r="AG237" s="25">
        <v>-1360.3683363561286</v>
      </c>
      <c r="AH237" s="25">
        <v>20115.861253341733</v>
      </c>
    </row>
    <row r="238" spans="1:34" ht="15">
      <c r="A238" s="1">
        <v>2017</v>
      </c>
      <c r="B238" s="1" t="s">
        <v>32</v>
      </c>
      <c r="C238" s="2">
        <v>645.1</v>
      </c>
      <c r="D238" s="2">
        <v>44856.7</v>
      </c>
      <c r="E238" s="2">
        <v>27258.2</v>
      </c>
      <c r="F238" s="2">
        <v>0</v>
      </c>
      <c r="G238" s="27">
        <v>0.7868332757425313</v>
      </c>
      <c r="H238" s="27">
        <v>0.7034507047420591</v>
      </c>
      <c r="I238" s="2">
        <v>0</v>
      </c>
      <c r="J238" s="2">
        <v>35294.7442</v>
      </c>
      <c r="K238" s="2">
        <v>19174.8</v>
      </c>
      <c r="L238" s="25">
        <v>0</v>
      </c>
      <c r="M238" s="25">
        <v>0</v>
      </c>
      <c r="N238" s="25">
        <v>21341</v>
      </c>
      <c r="O238" s="25">
        <v>0</v>
      </c>
      <c r="P238" s="25">
        <v>5800</v>
      </c>
      <c r="Q238" s="2">
        <v>0</v>
      </c>
      <c r="R238" s="2">
        <v>30924</v>
      </c>
      <c r="S238" s="2">
        <v>9183.9</v>
      </c>
      <c r="T238" s="2">
        <v>922.7</v>
      </c>
      <c r="U238" s="2">
        <v>0</v>
      </c>
      <c r="V238" s="2">
        <v>796.5</v>
      </c>
      <c r="W238" s="2">
        <v>0</v>
      </c>
      <c r="X238" s="2">
        <v>0</v>
      </c>
      <c r="Y238" s="2">
        <v>0</v>
      </c>
      <c r="Z238" s="2">
        <v>0</v>
      </c>
      <c r="AA238" s="2">
        <v>0</v>
      </c>
      <c r="AB238" s="27">
        <f t="shared" si="9"/>
        <v>0.2224951902391393</v>
      </c>
      <c r="AC238" s="27">
        <f t="shared" si="10"/>
        <v>0.033850364294047294</v>
      </c>
      <c r="AD238" s="27">
        <f t="shared" si="11"/>
        <v>0</v>
      </c>
      <c r="AE238" s="28">
        <v>72.7982507500951</v>
      </c>
      <c r="AF238" s="2">
        <v>-19582</v>
      </c>
      <c r="AG238" s="25">
        <v>987.4579352784649</v>
      </c>
      <c r="AH238" s="25">
        <v>3753.1987290670186</v>
      </c>
    </row>
    <row r="239" spans="1:34" ht="15">
      <c r="A239">
        <v>2018</v>
      </c>
      <c r="B239" t="s">
        <v>32</v>
      </c>
      <c r="C239" s="25">
        <v>414.7</v>
      </c>
      <c r="D239" s="25">
        <v>44856.7</v>
      </c>
      <c r="E239" s="25">
        <v>27253.4</v>
      </c>
      <c r="F239" s="25">
        <v>0</v>
      </c>
      <c r="G239" s="27">
        <v>0.7935871341404963</v>
      </c>
      <c r="H239" s="27">
        <v>0.4151090139211988</v>
      </c>
      <c r="I239" s="25">
        <v>0</v>
      </c>
      <c r="J239" s="25">
        <v>35597.7</v>
      </c>
      <c r="K239" s="2">
        <v>11313.132</v>
      </c>
      <c r="L239" s="25">
        <v>0</v>
      </c>
      <c r="M239" s="25">
        <v>0</v>
      </c>
      <c r="N239" s="25">
        <v>0</v>
      </c>
      <c r="O239" s="25">
        <v>0</v>
      </c>
      <c r="P239" s="25">
        <v>2344</v>
      </c>
      <c r="Q239" s="2">
        <v>0</v>
      </c>
      <c r="R239" s="2">
        <v>34162</v>
      </c>
      <c r="S239" s="2">
        <v>9183.9</v>
      </c>
      <c r="T239" s="2">
        <v>922.7</v>
      </c>
      <c r="U239" s="2">
        <v>0</v>
      </c>
      <c r="V239" s="2">
        <v>796.5</v>
      </c>
      <c r="W239" s="2">
        <v>0</v>
      </c>
      <c r="X239" s="2">
        <v>0</v>
      </c>
      <c r="Y239" s="2">
        <v>0</v>
      </c>
      <c r="Z239" s="2">
        <v>0</v>
      </c>
      <c r="AA239" s="2">
        <v>0</v>
      </c>
      <c r="AB239" s="27">
        <f t="shared" si="9"/>
        <v>0.2224951902391393</v>
      </c>
      <c r="AC239" s="27">
        <f t="shared" si="10"/>
        <v>0.03385632618315513</v>
      </c>
      <c r="AD239" s="27">
        <f t="shared" si="11"/>
        <v>0</v>
      </c>
      <c r="AE239" s="28">
        <v>108.148650786807</v>
      </c>
      <c r="AF239" s="2">
        <v>0</v>
      </c>
      <c r="AG239" s="25">
        <v>-1088.504434486109</v>
      </c>
      <c r="AH239" s="25">
        <v>41642.87495576459</v>
      </c>
    </row>
    <row r="240" spans="1:34" ht="15">
      <c r="A240">
        <v>2019</v>
      </c>
      <c r="B240" t="s">
        <v>32</v>
      </c>
      <c r="C240" s="25">
        <v>408.9</v>
      </c>
      <c r="D240" s="25">
        <v>44856.7</v>
      </c>
      <c r="E240" s="25">
        <v>27253.4</v>
      </c>
      <c r="F240" s="25">
        <v>0</v>
      </c>
      <c r="G240" s="27">
        <v>1</v>
      </c>
      <c r="H240" s="27">
        <v>0</v>
      </c>
      <c r="I240" s="25">
        <v>0</v>
      </c>
      <c r="J240" s="25">
        <v>44856.7</v>
      </c>
      <c r="K240" s="2">
        <v>0</v>
      </c>
      <c r="L240" s="25">
        <v>0</v>
      </c>
      <c r="M240" s="25">
        <v>0</v>
      </c>
      <c r="N240" s="25">
        <v>0</v>
      </c>
      <c r="O240" s="25">
        <v>0</v>
      </c>
      <c r="P240" s="25">
        <v>883</v>
      </c>
      <c r="Q240" s="2">
        <v>0</v>
      </c>
      <c r="R240" s="2">
        <v>26514</v>
      </c>
      <c r="S240" s="2">
        <v>9183.9</v>
      </c>
      <c r="T240" s="2">
        <v>922.7</v>
      </c>
      <c r="U240" s="2">
        <v>0</v>
      </c>
      <c r="V240" s="2">
        <v>796.5</v>
      </c>
      <c r="W240" s="2">
        <v>0</v>
      </c>
      <c r="X240" s="2">
        <v>0</v>
      </c>
      <c r="Y240" s="2">
        <v>0</v>
      </c>
      <c r="Z240" s="2">
        <v>0</v>
      </c>
      <c r="AA240" s="2">
        <v>0</v>
      </c>
      <c r="AB240" s="27">
        <f t="shared" si="9"/>
        <v>0.2224951902391393</v>
      </c>
      <c r="AC240" s="27">
        <f t="shared" si="10"/>
        <v>0.03385632618315513</v>
      </c>
      <c r="AD240" s="27">
        <f t="shared" si="11"/>
        <v>0</v>
      </c>
      <c r="AE240" s="28">
        <v>414.8636214</v>
      </c>
      <c r="AF240" s="2">
        <v>0</v>
      </c>
      <c r="AG240" s="25">
        <v>338.5653741893766</v>
      </c>
      <c r="AH240" s="25">
        <v>33219.78803234301</v>
      </c>
    </row>
    <row r="241" spans="1:34" ht="15">
      <c r="A241">
        <v>2020</v>
      </c>
      <c r="B241" t="s">
        <v>32</v>
      </c>
      <c r="C241" s="25">
        <v>418.2821132</v>
      </c>
      <c r="D241" s="25">
        <v>44856.7</v>
      </c>
      <c r="E241" s="25">
        <v>27253.4</v>
      </c>
      <c r="F241" s="25">
        <v>0</v>
      </c>
      <c r="G241" s="27">
        <v>0.7090753220812053</v>
      </c>
      <c r="H241" s="27">
        <v>0</v>
      </c>
      <c r="I241" s="25">
        <v>0</v>
      </c>
      <c r="J241" s="25">
        <v>31806.779</v>
      </c>
      <c r="K241" s="2">
        <v>0</v>
      </c>
      <c r="L241" s="25">
        <v>0</v>
      </c>
      <c r="M241" s="25">
        <v>0</v>
      </c>
      <c r="N241" s="25">
        <v>0</v>
      </c>
      <c r="O241" s="25">
        <v>0</v>
      </c>
      <c r="P241" s="25">
        <v>0</v>
      </c>
      <c r="Q241" s="2">
        <v>0</v>
      </c>
      <c r="R241" s="2">
        <v>28197</v>
      </c>
      <c r="S241" s="2">
        <v>9183.9</v>
      </c>
      <c r="T241" s="2">
        <v>922.7</v>
      </c>
      <c r="U241" s="2">
        <v>0</v>
      </c>
      <c r="V241" s="2">
        <v>796.5</v>
      </c>
      <c r="W241" s="2">
        <v>0</v>
      </c>
      <c r="X241" s="2">
        <v>0</v>
      </c>
      <c r="Y241" s="2">
        <v>0</v>
      </c>
      <c r="Z241" s="2">
        <v>0</v>
      </c>
      <c r="AA241" s="2">
        <v>0</v>
      </c>
      <c r="AB241" s="27">
        <f t="shared" si="9"/>
        <v>0.2224951902391393</v>
      </c>
      <c r="AC241" s="27">
        <f t="shared" si="10"/>
        <v>0.03385632618315513</v>
      </c>
      <c r="AD241" s="27">
        <f t="shared" si="11"/>
        <v>0</v>
      </c>
      <c r="AE241" s="28">
        <v>0</v>
      </c>
      <c r="AF241" s="2">
        <v>0</v>
      </c>
      <c r="AG241" s="25">
        <v>0</v>
      </c>
      <c r="AH241" s="25" t="s">
        <v>115</v>
      </c>
    </row>
    <row r="242" spans="1:34" ht="15">
      <c r="A242">
        <v>2001</v>
      </c>
      <c r="B242" t="s">
        <v>33</v>
      </c>
      <c r="C242" s="25">
        <v>650.7</v>
      </c>
      <c r="D242" s="25">
        <v>373172.482</v>
      </c>
      <c r="E242" s="25">
        <v>0</v>
      </c>
      <c r="F242" s="25">
        <v>0</v>
      </c>
      <c r="G242" s="26">
        <v>2</v>
      </c>
      <c r="H242" s="26">
        <v>0</v>
      </c>
      <c r="I242" s="25">
        <v>0</v>
      </c>
      <c r="J242" s="25">
        <v>746344.964</v>
      </c>
      <c r="K242" s="2">
        <v>0</v>
      </c>
      <c r="L242" s="25">
        <v>0</v>
      </c>
      <c r="M242" s="25">
        <v>0</v>
      </c>
      <c r="N242" s="25">
        <v>0</v>
      </c>
      <c r="O242" s="25">
        <v>0</v>
      </c>
      <c r="P242" s="25">
        <v>0</v>
      </c>
      <c r="Q242" s="2">
        <v>0</v>
      </c>
      <c r="R242" s="2">
        <v>0</v>
      </c>
      <c r="S242" s="2">
        <v>0</v>
      </c>
      <c r="T242" s="2">
        <v>0</v>
      </c>
      <c r="U242" s="2">
        <v>0</v>
      </c>
      <c r="V242" s="2">
        <v>0</v>
      </c>
      <c r="W242" s="2">
        <v>0</v>
      </c>
      <c r="X242" s="2">
        <v>0</v>
      </c>
      <c r="Y242" s="2">
        <v>0</v>
      </c>
      <c r="Z242" s="2">
        <v>0</v>
      </c>
      <c r="AA242" s="2">
        <v>0</v>
      </c>
      <c r="AB242" s="27">
        <f t="shared" si="9"/>
        <v>0</v>
      </c>
      <c r="AC242" s="27">
        <f t="shared" si="10"/>
        <v>0</v>
      </c>
      <c r="AD242" s="27">
        <f t="shared" si="11"/>
        <v>0</v>
      </c>
      <c r="AE242" s="28">
        <v>24.2082494446792</v>
      </c>
      <c r="AF242" s="2">
        <v>-275.2113959</v>
      </c>
      <c r="AG242" s="25">
        <v>0</v>
      </c>
      <c r="AH242" s="25">
        <v>746069.7526041</v>
      </c>
    </row>
    <row r="243" spans="1:34" ht="15">
      <c r="A243">
        <v>2002</v>
      </c>
      <c r="B243" t="s">
        <v>33</v>
      </c>
      <c r="C243" s="25">
        <v>515.5</v>
      </c>
      <c r="D243" s="25">
        <v>373172.482</v>
      </c>
      <c r="E243" s="25">
        <v>0</v>
      </c>
      <c r="F243" s="25">
        <v>0</v>
      </c>
      <c r="G243" s="26">
        <v>2</v>
      </c>
      <c r="H243" s="26">
        <v>0</v>
      </c>
      <c r="I243" s="25">
        <v>0</v>
      </c>
      <c r="J243" s="25">
        <v>746344.964</v>
      </c>
      <c r="K243" s="2">
        <v>0</v>
      </c>
      <c r="L243" s="25">
        <v>0</v>
      </c>
      <c r="M243" s="25">
        <v>0</v>
      </c>
      <c r="N243" s="25">
        <v>0</v>
      </c>
      <c r="O243" s="25">
        <v>0</v>
      </c>
      <c r="P243" s="25">
        <v>0</v>
      </c>
      <c r="Q243" s="2">
        <v>0</v>
      </c>
      <c r="R243" s="2">
        <v>0</v>
      </c>
      <c r="S243" s="2">
        <v>0</v>
      </c>
      <c r="T243" s="2">
        <v>0</v>
      </c>
      <c r="U243" s="2">
        <v>0</v>
      </c>
      <c r="V243" s="2">
        <v>0</v>
      </c>
      <c r="W243" s="2">
        <v>0</v>
      </c>
      <c r="X243" s="2">
        <v>0</v>
      </c>
      <c r="Y243" s="2">
        <v>0</v>
      </c>
      <c r="Z243" s="2">
        <v>0</v>
      </c>
      <c r="AA243" s="2">
        <v>0</v>
      </c>
      <c r="AB243" s="27">
        <f t="shared" si="9"/>
        <v>0</v>
      </c>
      <c r="AC243" s="27">
        <f t="shared" si="10"/>
        <v>0</v>
      </c>
      <c r="AD243" s="27">
        <f t="shared" si="11"/>
        <v>0</v>
      </c>
      <c r="AE243" s="28">
        <v>63.4023352053477</v>
      </c>
      <c r="AF243" s="2">
        <v>-8748.061321</v>
      </c>
      <c r="AG243" s="25">
        <v>0</v>
      </c>
      <c r="AH243" s="25">
        <v>737596.902679</v>
      </c>
    </row>
    <row r="244" spans="1:34" ht="15">
      <c r="A244">
        <v>2003</v>
      </c>
      <c r="B244" t="s">
        <v>33</v>
      </c>
      <c r="C244" s="25">
        <v>353.8</v>
      </c>
      <c r="D244" s="25">
        <v>373172.482</v>
      </c>
      <c r="E244" s="25">
        <v>0</v>
      </c>
      <c r="F244" s="25">
        <v>0</v>
      </c>
      <c r="G244" s="26">
        <v>1.29</v>
      </c>
      <c r="H244" s="26">
        <v>0</v>
      </c>
      <c r="I244" s="25">
        <v>0</v>
      </c>
      <c r="J244" s="25">
        <v>481392.5018</v>
      </c>
      <c r="K244" s="2">
        <v>0</v>
      </c>
      <c r="L244" s="25">
        <v>0</v>
      </c>
      <c r="M244" s="25">
        <v>0</v>
      </c>
      <c r="N244" s="25">
        <v>0</v>
      </c>
      <c r="O244" s="25">
        <v>0</v>
      </c>
      <c r="P244" s="25">
        <v>0</v>
      </c>
      <c r="Q244" s="2">
        <v>0</v>
      </c>
      <c r="R244" s="2">
        <v>0</v>
      </c>
      <c r="S244" s="2">
        <v>0</v>
      </c>
      <c r="T244" s="2">
        <v>0</v>
      </c>
      <c r="U244" s="2">
        <v>0</v>
      </c>
      <c r="V244" s="2">
        <v>0</v>
      </c>
      <c r="W244" s="2">
        <v>0</v>
      </c>
      <c r="X244" s="2">
        <v>0</v>
      </c>
      <c r="Y244" s="2">
        <v>0</v>
      </c>
      <c r="Z244" s="2">
        <v>0</v>
      </c>
      <c r="AA244" s="2">
        <v>0</v>
      </c>
      <c r="AB244" s="27">
        <f t="shared" si="9"/>
        <v>0</v>
      </c>
      <c r="AC244" s="27">
        <f t="shared" si="10"/>
        <v>0</v>
      </c>
      <c r="AD244" s="27">
        <f t="shared" si="11"/>
        <v>0</v>
      </c>
      <c r="AE244" s="28">
        <v>306.661775805957</v>
      </c>
      <c r="AF244" s="2">
        <v>-11204.13366</v>
      </c>
      <c r="AG244" s="25">
        <v>0</v>
      </c>
      <c r="AH244" s="25">
        <v>470188.36814000004</v>
      </c>
    </row>
    <row r="245" spans="1:34" ht="15">
      <c r="A245">
        <v>2004</v>
      </c>
      <c r="B245" t="s">
        <v>33</v>
      </c>
      <c r="C245" s="25">
        <v>640.2</v>
      </c>
      <c r="D245" s="25">
        <v>373172.482</v>
      </c>
      <c r="E245" s="25">
        <v>0</v>
      </c>
      <c r="F245" s="25">
        <v>0</v>
      </c>
      <c r="G245" s="26">
        <v>1</v>
      </c>
      <c r="H245" s="26">
        <v>0</v>
      </c>
      <c r="I245" s="25">
        <v>0</v>
      </c>
      <c r="J245" s="25">
        <v>373172.482</v>
      </c>
      <c r="K245" s="2">
        <v>0</v>
      </c>
      <c r="L245" s="25">
        <v>0</v>
      </c>
      <c r="M245" s="25">
        <v>0</v>
      </c>
      <c r="N245" s="25">
        <v>0</v>
      </c>
      <c r="O245" s="25">
        <v>0</v>
      </c>
      <c r="P245" s="25">
        <v>0</v>
      </c>
      <c r="Q245" s="2">
        <v>0</v>
      </c>
      <c r="R245" s="2">
        <v>0</v>
      </c>
      <c r="S245" s="2">
        <v>0</v>
      </c>
      <c r="T245" s="2">
        <v>0</v>
      </c>
      <c r="U245" s="2">
        <v>0</v>
      </c>
      <c r="V245" s="2">
        <v>0</v>
      </c>
      <c r="W245" s="2">
        <v>0</v>
      </c>
      <c r="X245" s="2">
        <v>0</v>
      </c>
      <c r="Y245" s="2">
        <v>0</v>
      </c>
      <c r="Z245" s="2">
        <v>0</v>
      </c>
      <c r="AA245" s="2">
        <v>0</v>
      </c>
      <c r="AB245" s="27">
        <f t="shared" si="9"/>
        <v>0</v>
      </c>
      <c r="AC245" s="27">
        <f t="shared" si="10"/>
        <v>0</v>
      </c>
      <c r="AD245" s="27">
        <f t="shared" si="11"/>
        <v>0</v>
      </c>
      <c r="AE245" s="28">
        <v>137.068985580185</v>
      </c>
      <c r="AF245" s="2">
        <v>8167.340027</v>
      </c>
      <c r="AG245" s="25">
        <v>0</v>
      </c>
      <c r="AH245" s="25">
        <v>381339.822027</v>
      </c>
    </row>
    <row r="246" spans="1:34" ht="15">
      <c r="A246">
        <v>2005</v>
      </c>
      <c r="B246" t="s">
        <v>33</v>
      </c>
      <c r="C246" s="25">
        <v>670.1</v>
      </c>
      <c r="D246" s="25">
        <v>373172.482</v>
      </c>
      <c r="E246" s="25">
        <v>0</v>
      </c>
      <c r="F246" s="25">
        <v>0</v>
      </c>
      <c r="G246" s="26">
        <v>1</v>
      </c>
      <c r="H246" s="26">
        <v>0</v>
      </c>
      <c r="I246" s="25">
        <v>0</v>
      </c>
      <c r="J246" s="25">
        <v>373172.482</v>
      </c>
      <c r="K246" s="2">
        <v>0</v>
      </c>
      <c r="L246" s="25">
        <v>0</v>
      </c>
      <c r="M246" s="25">
        <v>0</v>
      </c>
      <c r="N246" s="25">
        <v>0</v>
      </c>
      <c r="O246" s="25">
        <v>0</v>
      </c>
      <c r="P246" s="25">
        <v>0</v>
      </c>
      <c r="Q246" s="2">
        <v>0</v>
      </c>
      <c r="R246" s="2">
        <v>0</v>
      </c>
      <c r="S246" s="2">
        <v>0</v>
      </c>
      <c r="T246" s="2">
        <v>0</v>
      </c>
      <c r="U246" s="2">
        <v>0</v>
      </c>
      <c r="V246" s="2">
        <v>0</v>
      </c>
      <c r="W246" s="2">
        <v>0</v>
      </c>
      <c r="X246" s="2">
        <v>0</v>
      </c>
      <c r="Y246" s="2">
        <v>0</v>
      </c>
      <c r="Z246" s="2">
        <v>0</v>
      </c>
      <c r="AA246" s="2">
        <v>0</v>
      </c>
      <c r="AB246" s="27">
        <f t="shared" si="9"/>
        <v>0</v>
      </c>
      <c r="AC246" s="27">
        <f t="shared" si="10"/>
        <v>0</v>
      </c>
      <c r="AD246" s="27">
        <f t="shared" si="11"/>
        <v>0</v>
      </c>
      <c r="AE246" s="28">
        <v>95.7363057731771</v>
      </c>
      <c r="AF246" s="2">
        <v>13174.16753</v>
      </c>
      <c r="AG246" s="25">
        <v>0</v>
      </c>
      <c r="AH246" s="25">
        <v>386346.64953</v>
      </c>
    </row>
    <row r="247" spans="1:34" ht="15">
      <c r="A247">
        <v>2006</v>
      </c>
      <c r="B247" t="s">
        <v>33</v>
      </c>
      <c r="C247" s="25">
        <v>557.7</v>
      </c>
      <c r="D247" s="25">
        <v>373172.482</v>
      </c>
      <c r="E247" s="25">
        <v>0</v>
      </c>
      <c r="F247" s="25">
        <v>0</v>
      </c>
      <c r="G247" s="26">
        <v>1.44</v>
      </c>
      <c r="H247" s="26">
        <v>0</v>
      </c>
      <c r="I247" s="25">
        <v>0</v>
      </c>
      <c r="J247" s="25">
        <v>537368.3741</v>
      </c>
      <c r="K247" s="2">
        <v>0</v>
      </c>
      <c r="L247" s="25">
        <v>0</v>
      </c>
      <c r="M247" s="25">
        <v>0</v>
      </c>
      <c r="N247" s="25">
        <v>0</v>
      </c>
      <c r="O247" s="25">
        <v>0</v>
      </c>
      <c r="P247" s="25">
        <v>0</v>
      </c>
      <c r="Q247" s="2">
        <v>0</v>
      </c>
      <c r="R247" s="2">
        <v>0</v>
      </c>
      <c r="S247" s="2">
        <v>0</v>
      </c>
      <c r="T247" s="2">
        <v>0</v>
      </c>
      <c r="U247" s="2">
        <v>0</v>
      </c>
      <c r="V247" s="2">
        <v>0</v>
      </c>
      <c r="W247" s="2">
        <v>0</v>
      </c>
      <c r="X247" s="2">
        <v>0</v>
      </c>
      <c r="Y247" s="2">
        <v>0</v>
      </c>
      <c r="Z247" s="2">
        <v>0</v>
      </c>
      <c r="AA247" s="2">
        <v>0</v>
      </c>
      <c r="AB247" s="27">
        <f t="shared" si="9"/>
        <v>0</v>
      </c>
      <c r="AC247" s="27">
        <f t="shared" si="10"/>
        <v>0</v>
      </c>
      <c r="AD247" s="27">
        <f t="shared" si="11"/>
        <v>0</v>
      </c>
      <c r="AE247" s="28">
        <v>70.3983209238366</v>
      </c>
      <c r="AF247" s="2">
        <v>-35514.26323</v>
      </c>
      <c r="AG247" s="25">
        <v>0</v>
      </c>
      <c r="AH247" s="25">
        <v>501854.11087000003</v>
      </c>
    </row>
    <row r="248" spans="1:34" ht="15">
      <c r="A248">
        <v>2007</v>
      </c>
      <c r="B248" t="s">
        <v>33</v>
      </c>
      <c r="C248" s="25">
        <v>340.7</v>
      </c>
      <c r="D248" s="25">
        <v>373172.482</v>
      </c>
      <c r="E248" s="25">
        <v>0</v>
      </c>
      <c r="F248" s="25">
        <v>0</v>
      </c>
      <c r="G248" s="26">
        <v>0.95</v>
      </c>
      <c r="H248" s="26">
        <v>0</v>
      </c>
      <c r="I248" s="25">
        <v>0</v>
      </c>
      <c r="J248" s="25">
        <v>354513.8579</v>
      </c>
      <c r="K248" s="2">
        <v>0</v>
      </c>
      <c r="L248" s="25">
        <v>0</v>
      </c>
      <c r="M248" s="25">
        <v>0</v>
      </c>
      <c r="N248" s="25">
        <v>0</v>
      </c>
      <c r="O248" s="25">
        <v>0</v>
      </c>
      <c r="P248" s="25">
        <v>0</v>
      </c>
      <c r="Q248" s="2">
        <v>0</v>
      </c>
      <c r="R248" s="2">
        <v>0</v>
      </c>
      <c r="S248" s="2">
        <v>0</v>
      </c>
      <c r="T248" s="2">
        <v>0</v>
      </c>
      <c r="U248" s="2">
        <v>0</v>
      </c>
      <c r="V248" s="2">
        <v>0</v>
      </c>
      <c r="W248" s="2">
        <v>0</v>
      </c>
      <c r="X248" s="2">
        <v>0</v>
      </c>
      <c r="Y248" s="2">
        <v>0</v>
      </c>
      <c r="Z248" s="2">
        <v>0</v>
      </c>
      <c r="AA248" s="2">
        <v>0</v>
      </c>
      <c r="AB248" s="27">
        <f t="shared" si="9"/>
        <v>0</v>
      </c>
      <c r="AC248" s="27">
        <f t="shared" si="10"/>
        <v>0</v>
      </c>
      <c r="AD248" s="27">
        <f t="shared" si="11"/>
        <v>0</v>
      </c>
      <c r="AE248" s="28">
        <v>458.005940196014</v>
      </c>
      <c r="AF248" s="2">
        <v>-25195.09832</v>
      </c>
      <c r="AG248" s="25">
        <v>0</v>
      </c>
      <c r="AH248" s="25">
        <v>297301.44849000004</v>
      </c>
    </row>
    <row r="249" spans="1:34" ht="15">
      <c r="A249">
        <v>2008</v>
      </c>
      <c r="B249" t="s">
        <v>33</v>
      </c>
      <c r="C249" s="25">
        <v>464.8</v>
      </c>
      <c r="D249" s="25">
        <v>373172.482</v>
      </c>
      <c r="E249" s="25">
        <v>96261.81352</v>
      </c>
      <c r="F249" s="25">
        <v>0</v>
      </c>
      <c r="G249" s="26">
        <v>0.43</v>
      </c>
      <c r="H249" s="26">
        <v>0</v>
      </c>
      <c r="I249" s="25">
        <v>0</v>
      </c>
      <c r="J249" s="25">
        <v>160464.1673</v>
      </c>
      <c r="K249" s="2">
        <v>0</v>
      </c>
      <c r="L249" s="25">
        <v>0</v>
      </c>
      <c r="M249" s="25">
        <v>0</v>
      </c>
      <c r="N249" s="25">
        <v>0</v>
      </c>
      <c r="O249" s="25">
        <v>0</v>
      </c>
      <c r="P249" s="25">
        <v>0</v>
      </c>
      <c r="Q249" s="2">
        <v>0</v>
      </c>
      <c r="R249" s="2">
        <v>32017.31109</v>
      </c>
      <c r="S249" s="2">
        <v>4907.499999999999</v>
      </c>
      <c r="T249" s="2">
        <v>124.8</v>
      </c>
      <c r="U249" s="2">
        <v>0</v>
      </c>
      <c r="V249" s="2">
        <v>0</v>
      </c>
      <c r="W249" s="2">
        <v>0</v>
      </c>
      <c r="X249" s="2">
        <v>0</v>
      </c>
      <c r="Y249" s="2">
        <v>0</v>
      </c>
      <c r="Z249" s="2">
        <v>0</v>
      </c>
      <c r="AA249" s="2">
        <v>0</v>
      </c>
      <c r="AB249" s="27">
        <f t="shared" si="9"/>
        <v>0.013150755312124002</v>
      </c>
      <c r="AC249" s="27">
        <f t="shared" si="10"/>
        <v>0.001296464251362465</v>
      </c>
      <c r="AD249" s="27">
        <f t="shared" si="11"/>
        <v>0</v>
      </c>
      <c r="AE249" s="28">
        <v>661.204676217753</v>
      </c>
      <c r="AF249" s="2">
        <v>30298.5023</v>
      </c>
      <c r="AG249" s="25">
        <v>0</v>
      </c>
      <c r="AH249" s="25">
        <v>166738.19659890246</v>
      </c>
    </row>
    <row r="250" spans="1:34" ht="15">
      <c r="A250">
        <v>2009</v>
      </c>
      <c r="B250" t="s">
        <v>33</v>
      </c>
      <c r="C250" s="25">
        <v>458.9</v>
      </c>
      <c r="D250" s="25">
        <v>373172.482</v>
      </c>
      <c r="E250" s="25">
        <v>96261.81352</v>
      </c>
      <c r="F250" s="25">
        <v>0</v>
      </c>
      <c r="G250" s="26">
        <v>0.35</v>
      </c>
      <c r="H250" s="26">
        <v>0</v>
      </c>
      <c r="I250" s="25">
        <v>0</v>
      </c>
      <c r="J250" s="25">
        <v>130610.3687</v>
      </c>
      <c r="K250" s="2">
        <v>0</v>
      </c>
      <c r="L250" s="25">
        <v>0</v>
      </c>
      <c r="M250" s="25">
        <v>0</v>
      </c>
      <c r="N250" s="25">
        <v>0</v>
      </c>
      <c r="O250" s="25">
        <v>0</v>
      </c>
      <c r="P250" s="25">
        <v>0</v>
      </c>
      <c r="Q250" s="2">
        <v>0</v>
      </c>
      <c r="R250" s="2">
        <v>54223.58841</v>
      </c>
      <c r="S250" s="2">
        <v>22105.2</v>
      </c>
      <c r="T250" s="2">
        <v>2590.8</v>
      </c>
      <c r="U250" s="2">
        <v>0</v>
      </c>
      <c r="V250" s="2">
        <v>0</v>
      </c>
      <c r="W250" s="2">
        <v>0</v>
      </c>
      <c r="X250" s="2">
        <v>0</v>
      </c>
      <c r="Y250" s="2">
        <v>0</v>
      </c>
      <c r="Z250" s="2">
        <v>0</v>
      </c>
      <c r="AA250" s="2">
        <v>0</v>
      </c>
      <c r="AB250" s="27">
        <f t="shared" si="9"/>
        <v>0.05923587902711433</v>
      </c>
      <c r="AC250" s="27">
        <f t="shared" si="10"/>
        <v>0.026914099218188096</v>
      </c>
      <c r="AD250" s="27">
        <f t="shared" si="11"/>
        <v>0</v>
      </c>
      <c r="AE250" s="28">
        <v>436.26131127096</v>
      </c>
      <c r="AF250" s="2">
        <v>13250.54501</v>
      </c>
      <c r="AG250" s="25">
        <v>0</v>
      </c>
      <c r="AH250" s="25">
        <v>135578.36578525274</v>
      </c>
    </row>
    <row r="251" spans="1:34" ht="15">
      <c r="A251">
        <v>2010</v>
      </c>
      <c r="B251" t="s">
        <v>33</v>
      </c>
      <c r="C251" s="25">
        <v>641.3</v>
      </c>
      <c r="D251" s="25">
        <v>373142.0857</v>
      </c>
      <c r="E251" s="25">
        <v>96261.81352</v>
      </c>
      <c r="F251" s="25">
        <v>0</v>
      </c>
      <c r="G251" s="26">
        <v>1</v>
      </c>
      <c r="H251" s="26">
        <v>0</v>
      </c>
      <c r="I251" s="25">
        <v>0</v>
      </c>
      <c r="J251" s="25">
        <v>373142.0857</v>
      </c>
      <c r="K251" s="2">
        <v>0</v>
      </c>
      <c r="L251" s="25">
        <v>0</v>
      </c>
      <c r="M251" s="25">
        <v>0</v>
      </c>
      <c r="N251" s="25">
        <v>112.988164842</v>
      </c>
      <c r="O251" s="25">
        <v>0</v>
      </c>
      <c r="P251" s="25">
        <v>10421.42235498</v>
      </c>
      <c r="Q251" s="2">
        <v>0</v>
      </c>
      <c r="R251" s="2">
        <v>54803.678479956005</v>
      </c>
      <c r="S251" s="2">
        <v>36870</v>
      </c>
      <c r="T251" s="2">
        <v>5674.1</v>
      </c>
      <c r="U251" s="2">
        <v>0</v>
      </c>
      <c r="V251" s="2">
        <v>0</v>
      </c>
      <c r="W251" s="2">
        <v>0</v>
      </c>
      <c r="X251" s="2">
        <v>0</v>
      </c>
      <c r="Y251" s="2">
        <v>0</v>
      </c>
      <c r="Z251" s="2">
        <v>0</v>
      </c>
      <c r="AA251" s="2">
        <v>0</v>
      </c>
      <c r="AB251" s="27">
        <f t="shared" si="9"/>
        <v>0.0988095457815575</v>
      </c>
      <c r="AC251" s="27">
        <f t="shared" si="10"/>
        <v>0.0589444535949981</v>
      </c>
      <c r="AD251" s="27">
        <f t="shared" si="11"/>
        <v>0</v>
      </c>
      <c r="AE251" s="28">
        <v>201.508018423056</v>
      </c>
      <c r="AF251" s="2">
        <v>-10880.94964</v>
      </c>
      <c r="AG251" s="25">
        <v>0</v>
      </c>
      <c r="AH251" s="25">
        <v>222638.63552473378</v>
      </c>
    </row>
    <row r="252" spans="1:34" ht="15">
      <c r="A252">
        <v>2011</v>
      </c>
      <c r="B252" t="s">
        <v>33</v>
      </c>
      <c r="C252" s="25">
        <v>1047.9</v>
      </c>
      <c r="D252" s="25">
        <v>378858.1538</v>
      </c>
      <c r="E252" s="25">
        <v>96261.81352</v>
      </c>
      <c r="F252" s="25">
        <v>0</v>
      </c>
      <c r="G252" s="26">
        <v>1</v>
      </c>
      <c r="H252" s="26">
        <v>0</v>
      </c>
      <c r="I252" s="25">
        <v>0</v>
      </c>
      <c r="J252" s="25">
        <v>378858.1538</v>
      </c>
      <c r="K252" s="2">
        <v>0</v>
      </c>
      <c r="L252" s="25">
        <v>0</v>
      </c>
      <c r="M252" s="25">
        <v>0</v>
      </c>
      <c r="N252" s="25">
        <v>288.782600085</v>
      </c>
      <c r="O252" s="25">
        <v>0</v>
      </c>
      <c r="P252" s="25">
        <v>44005.102893171</v>
      </c>
      <c r="Q252" s="2">
        <v>0</v>
      </c>
      <c r="R252" s="2">
        <v>158287.897489869</v>
      </c>
      <c r="S252" s="2">
        <v>46439.6</v>
      </c>
      <c r="T252" s="2">
        <v>5674.1</v>
      </c>
      <c r="U252" s="2">
        <v>0</v>
      </c>
      <c r="V252" s="2">
        <v>1143.7</v>
      </c>
      <c r="W252" s="2">
        <v>0</v>
      </c>
      <c r="X252" s="2">
        <v>0</v>
      </c>
      <c r="Y252" s="2">
        <v>0</v>
      </c>
      <c r="Z252" s="2">
        <v>0</v>
      </c>
      <c r="AA252" s="2">
        <v>0</v>
      </c>
      <c r="AB252" s="27">
        <f t="shared" si="9"/>
        <v>0.1255966105592103</v>
      </c>
      <c r="AC252" s="27">
        <f t="shared" si="10"/>
        <v>0.0589444535949981</v>
      </c>
      <c r="AD252" s="27">
        <f t="shared" si="11"/>
        <v>0</v>
      </c>
      <c r="AE252" s="28">
        <v>41.6815780233522</v>
      </c>
      <c r="AF252" s="2">
        <v>86834.93951</v>
      </c>
      <c r="AG252" s="25">
        <v>0</v>
      </c>
      <c r="AH252" s="25">
        <v>135385.22512179503</v>
      </c>
    </row>
    <row r="253" spans="1:34" ht="15">
      <c r="A253">
        <v>2012</v>
      </c>
      <c r="B253" t="s">
        <v>33</v>
      </c>
      <c r="C253" s="25">
        <v>792.3</v>
      </c>
      <c r="D253" s="25">
        <v>378858.1538</v>
      </c>
      <c r="E253" s="25">
        <v>96261.81352</v>
      </c>
      <c r="F253" s="25">
        <v>0</v>
      </c>
      <c r="G253" s="26">
        <v>1</v>
      </c>
      <c r="H253" s="26">
        <v>0</v>
      </c>
      <c r="I253" s="25">
        <v>0</v>
      </c>
      <c r="J253" s="25">
        <v>378858.1538</v>
      </c>
      <c r="K253" s="2">
        <v>0</v>
      </c>
      <c r="L253" s="25">
        <v>0</v>
      </c>
      <c r="M253" s="25">
        <v>0</v>
      </c>
      <c r="N253" s="25">
        <v>51962.562670158004</v>
      </c>
      <c r="O253" s="25">
        <v>0</v>
      </c>
      <c r="P253" s="25">
        <v>46925.752271517005</v>
      </c>
      <c r="Q253" s="2">
        <v>0</v>
      </c>
      <c r="R253" s="2">
        <v>437328.266646537</v>
      </c>
      <c r="S253" s="2">
        <v>57082.6</v>
      </c>
      <c r="T253" s="2">
        <v>5674.1</v>
      </c>
      <c r="U253" s="2">
        <v>0</v>
      </c>
      <c r="V253" s="2">
        <v>3849.5</v>
      </c>
      <c r="W253" s="2">
        <v>0</v>
      </c>
      <c r="X253" s="2">
        <v>0</v>
      </c>
      <c r="Y253" s="2">
        <v>37071</v>
      </c>
      <c r="Z253" s="2">
        <v>9072</v>
      </c>
      <c r="AA253" s="2">
        <v>0</v>
      </c>
      <c r="AB253" s="27">
        <f t="shared" si="9"/>
        <v>0.1608309056802462</v>
      </c>
      <c r="AC253" s="27">
        <f t="shared" si="10"/>
        <v>0.0589444535949981</v>
      </c>
      <c r="AD253" s="27">
        <f t="shared" si="11"/>
        <v>0</v>
      </c>
      <c r="AE253" s="28">
        <v>21.7428015422546</v>
      </c>
      <c r="AF253" s="2">
        <v>-11260.43838</v>
      </c>
      <c r="AG253" s="25">
        <v>0</v>
      </c>
      <c r="AH253" s="25">
        <v>217068.30188325272</v>
      </c>
    </row>
    <row r="254" spans="1:34" ht="15">
      <c r="A254">
        <v>2013</v>
      </c>
      <c r="B254" t="s">
        <v>33</v>
      </c>
      <c r="C254" s="25">
        <v>517.2</v>
      </c>
      <c r="D254" s="25">
        <v>378858.1538</v>
      </c>
      <c r="E254" s="25">
        <v>96261.81352</v>
      </c>
      <c r="F254" s="25">
        <v>0</v>
      </c>
      <c r="G254" s="26">
        <v>1</v>
      </c>
      <c r="H254" s="26">
        <v>0</v>
      </c>
      <c r="I254" s="25">
        <v>0</v>
      </c>
      <c r="J254" s="25">
        <v>378858.1538</v>
      </c>
      <c r="K254" s="2">
        <v>0</v>
      </c>
      <c r="L254" s="25">
        <v>0</v>
      </c>
      <c r="M254" s="25">
        <v>0</v>
      </c>
      <c r="N254" s="25">
        <v>33114.369361878</v>
      </c>
      <c r="O254" s="25">
        <v>0</v>
      </c>
      <c r="P254" s="25">
        <v>29850.968176218</v>
      </c>
      <c r="Q254" s="2">
        <v>0</v>
      </c>
      <c r="R254" s="2">
        <v>445209.033339567</v>
      </c>
      <c r="S254" s="2">
        <v>57082.6</v>
      </c>
      <c r="T254" s="2">
        <v>5674.1</v>
      </c>
      <c r="U254" s="2">
        <v>0</v>
      </c>
      <c r="V254" s="2">
        <v>3849.5</v>
      </c>
      <c r="W254" s="2">
        <v>0</v>
      </c>
      <c r="X254" s="2">
        <v>0</v>
      </c>
      <c r="Y254" s="2">
        <v>37071</v>
      </c>
      <c r="Z254" s="2">
        <v>9072</v>
      </c>
      <c r="AA254" s="2">
        <v>0</v>
      </c>
      <c r="AB254" s="27">
        <f t="shared" si="9"/>
        <v>0.1608309056802462</v>
      </c>
      <c r="AC254" s="27">
        <f t="shared" si="10"/>
        <v>0.0589444535949981</v>
      </c>
      <c r="AD254" s="27">
        <f t="shared" si="11"/>
        <v>0</v>
      </c>
      <c r="AE254" s="28">
        <v>51.1764373848154</v>
      </c>
      <c r="AF254" s="2">
        <v>-33024.92566</v>
      </c>
      <c r="AG254" s="25">
        <v>0</v>
      </c>
      <c r="AH254" s="25">
        <v>381552.4473485359</v>
      </c>
    </row>
    <row r="255" spans="1:34" ht="15">
      <c r="A255">
        <v>2014</v>
      </c>
      <c r="B255" t="s">
        <v>33</v>
      </c>
      <c r="C255" s="25">
        <v>649.8</v>
      </c>
      <c r="D255" s="25">
        <v>378858.1538</v>
      </c>
      <c r="E255" s="25">
        <v>96261.81352</v>
      </c>
      <c r="F255" s="25">
        <v>0</v>
      </c>
      <c r="G255" s="26">
        <v>1</v>
      </c>
      <c r="H255" s="26">
        <v>0</v>
      </c>
      <c r="I255" s="25">
        <v>0</v>
      </c>
      <c r="J255" s="25">
        <v>378858.1538</v>
      </c>
      <c r="K255" s="2">
        <v>0</v>
      </c>
      <c r="L255" s="25">
        <v>0</v>
      </c>
      <c r="M255" s="25">
        <v>0</v>
      </c>
      <c r="N255" s="25">
        <v>190349.709506082</v>
      </c>
      <c r="O255" s="25">
        <v>0</v>
      </c>
      <c r="P255" s="25">
        <v>8652.116064186</v>
      </c>
      <c r="Q255" s="2">
        <v>0</v>
      </c>
      <c r="R255" s="2">
        <v>267068.6734338</v>
      </c>
      <c r="S255" s="2">
        <v>57518.4</v>
      </c>
      <c r="T255" s="2">
        <v>5674.1</v>
      </c>
      <c r="U255" s="2">
        <v>0</v>
      </c>
      <c r="V255" s="2">
        <v>11807.2</v>
      </c>
      <c r="W255" s="2">
        <v>0</v>
      </c>
      <c r="X255" s="2">
        <v>0</v>
      </c>
      <c r="Y255" s="2">
        <v>37071</v>
      </c>
      <c r="Z255" s="2">
        <v>9072</v>
      </c>
      <c r="AA255" s="2">
        <v>0</v>
      </c>
      <c r="AB255" s="27">
        <f t="shared" si="9"/>
        <v>0.18298563540115106</v>
      </c>
      <c r="AC255" s="27">
        <f t="shared" si="10"/>
        <v>0.0589444535949981</v>
      </c>
      <c r="AD255" s="27">
        <f t="shared" si="11"/>
        <v>0</v>
      </c>
      <c r="AE255" s="28">
        <v>85.8448234664548</v>
      </c>
      <c r="AF255" s="2">
        <v>45455.89618</v>
      </c>
      <c r="AG255" s="25">
        <v>1202.5056336540147</v>
      </c>
      <c r="AH255" s="25">
        <v>302243.5748970101</v>
      </c>
    </row>
    <row r="256" spans="1:34" ht="15">
      <c r="A256">
        <v>2015</v>
      </c>
      <c r="B256" t="s">
        <v>33</v>
      </c>
      <c r="C256" s="25">
        <v>524.4</v>
      </c>
      <c r="D256" s="25">
        <v>392810.2985</v>
      </c>
      <c r="E256" s="25">
        <v>96261.81352</v>
      </c>
      <c r="F256" s="25">
        <v>0</v>
      </c>
      <c r="G256" s="26">
        <v>1</v>
      </c>
      <c r="H256" s="26">
        <v>0</v>
      </c>
      <c r="I256" s="25">
        <v>0</v>
      </c>
      <c r="J256" s="25">
        <v>392810.2985</v>
      </c>
      <c r="K256" s="2">
        <v>0</v>
      </c>
      <c r="L256" s="25">
        <v>0</v>
      </c>
      <c r="M256" s="25">
        <v>0</v>
      </c>
      <c r="N256" s="25">
        <v>14460.591443382</v>
      </c>
      <c r="O256" s="25">
        <v>0</v>
      </c>
      <c r="P256" s="25">
        <v>9762.745539267</v>
      </c>
      <c r="Q256" s="2">
        <v>0</v>
      </c>
      <c r="R256" s="2">
        <v>134096.752665918</v>
      </c>
      <c r="S256" s="2">
        <v>57582.1</v>
      </c>
      <c r="T256" s="2">
        <v>5674.1</v>
      </c>
      <c r="U256" s="2">
        <v>0</v>
      </c>
      <c r="V256" s="2">
        <v>14292.2</v>
      </c>
      <c r="W256" s="2">
        <v>0</v>
      </c>
      <c r="X256" s="2">
        <v>0</v>
      </c>
      <c r="Y256" s="2">
        <v>37071</v>
      </c>
      <c r="Z256" s="2">
        <v>9072</v>
      </c>
      <c r="AA256" s="2">
        <v>0</v>
      </c>
      <c r="AB256" s="27">
        <f t="shared" si="9"/>
        <v>0.18297458155873683</v>
      </c>
      <c r="AC256" s="27">
        <f t="shared" si="10"/>
        <v>0.0589444535949981</v>
      </c>
      <c r="AD256" s="27">
        <f t="shared" si="11"/>
        <v>0</v>
      </c>
      <c r="AE256" s="28">
        <v>128.348355133104</v>
      </c>
      <c r="AF256" s="2">
        <v>31079.41464</v>
      </c>
      <c r="AG256" s="25">
        <v>1143.9118615655461</v>
      </c>
      <c r="AH256" s="25">
        <v>327252.04024976597</v>
      </c>
    </row>
    <row r="257" spans="1:34" ht="15">
      <c r="A257">
        <v>2016</v>
      </c>
      <c r="B257" t="s">
        <v>33</v>
      </c>
      <c r="C257" s="25">
        <v>634.4</v>
      </c>
      <c r="D257" s="25">
        <v>392810.2985</v>
      </c>
      <c r="E257" s="25">
        <v>96261.81352</v>
      </c>
      <c r="F257" s="25">
        <v>0</v>
      </c>
      <c r="G257" s="26">
        <v>0.99</v>
      </c>
      <c r="H257" s="26">
        <v>0</v>
      </c>
      <c r="I257" s="25">
        <v>0</v>
      </c>
      <c r="J257" s="25">
        <v>388882.1955</v>
      </c>
      <c r="K257" s="2">
        <v>0</v>
      </c>
      <c r="L257" s="25">
        <v>0</v>
      </c>
      <c r="M257" s="25">
        <v>0</v>
      </c>
      <c r="N257" s="25">
        <v>0</v>
      </c>
      <c r="O257" s="25">
        <v>0</v>
      </c>
      <c r="P257" s="25">
        <v>9782.944540803</v>
      </c>
      <c r="Q257" s="2">
        <v>0</v>
      </c>
      <c r="R257" s="2">
        <v>141582.692000799</v>
      </c>
      <c r="S257" s="2">
        <v>57582.1</v>
      </c>
      <c r="T257" s="2">
        <v>5674.1</v>
      </c>
      <c r="U257" s="2">
        <v>0</v>
      </c>
      <c r="V257" s="2">
        <v>14292.2</v>
      </c>
      <c r="W257" s="2">
        <v>0</v>
      </c>
      <c r="X257" s="2">
        <v>0</v>
      </c>
      <c r="Y257" s="2">
        <v>37071</v>
      </c>
      <c r="Z257" s="2">
        <v>9072</v>
      </c>
      <c r="AA257" s="2">
        <v>0</v>
      </c>
      <c r="AB257" s="27">
        <f t="shared" si="9"/>
        <v>0.18297458155873683</v>
      </c>
      <c r="AC257" s="27">
        <f t="shared" si="10"/>
        <v>0.0589444535949981</v>
      </c>
      <c r="AD257" s="27">
        <f t="shared" si="11"/>
        <v>0</v>
      </c>
      <c r="AE257" s="28">
        <v>251.140182346121</v>
      </c>
      <c r="AF257" s="2">
        <v>59136.83772</v>
      </c>
      <c r="AG257" s="25">
        <v>1160.2862328538322</v>
      </c>
      <c r="AH257" s="25">
        <v>367150.79969214293</v>
      </c>
    </row>
    <row r="258" spans="1:34" ht="15">
      <c r="A258">
        <v>2017</v>
      </c>
      <c r="B258" t="s">
        <v>33</v>
      </c>
      <c r="C258" s="25">
        <v>691</v>
      </c>
      <c r="D258" s="25">
        <v>392885.4135</v>
      </c>
      <c r="E258" s="25">
        <v>98337.41874</v>
      </c>
      <c r="F258" s="25">
        <v>0</v>
      </c>
      <c r="G258" s="26">
        <v>1</v>
      </c>
      <c r="H258" s="26">
        <v>0</v>
      </c>
      <c r="I258" s="25">
        <v>0</v>
      </c>
      <c r="J258" s="25">
        <v>392885.4135</v>
      </c>
      <c r="K258" s="2">
        <v>0</v>
      </c>
      <c r="L258" s="25">
        <v>0</v>
      </c>
      <c r="M258" s="25">
        <v>0</v>
      </c>
      <c r="N258" s="25">
        <v>87381.827472933</v>
      </c>
      <c r="O258" s="25">
        <v>0</v>
      </c>
      <c r="P258" s="25">
        <v>10280.660563026</v>
      </c>
      <c r="Q258" s="2">
        <v>0</v>
      </c>
      <c r="R258" s="2">
        <v>145107.73337823</v>
      </c>
      <c r="S258" s="2">
        <v>57582.1</v>
      </c>
      <c r="T258" s="2">
        <v>5674.1</v>
      </c>
      <c r="U258" s="2">
        <v>0</v>
      </c>
      <c r="V258" s="2">
        <v>14292.2</v>
      </c>
      <c r="W258" s="2">
        <v>0</v>
      </c>
      <c r="X258" s="2">
        <v>0</v>
      </c>
      <c r="Y258" s="2">
        <v>37071</v>
      </c>
      <c r="Z258" s="2">
        <v>9072</v>
      </c>
      <c r="AA258" s="2">
        <v>0</v>
      </c>
      <c r="AB258" s="27">
        <f aca="true" t="shared" si="12" ref="AB258:AB281">IF(D258=0,0,(S258+V258)/D258)</f>
        <v>0.18293959900346363</v>
      </c>
      <c r="AC258" s="27">
        <f aca="true" t="shared" si="13" ref="AC258:AC281">IF(E258=0,0,(T258+W258)/E258)</f>
        <v>0.05770031461779653</v>
      </c>
      <c r="AD258" s="27">
        <f aca="true" t="shared" si="14" ref="AD258:AD281">IF(F258=0,0,(U258+X258)/F258)</f>
        <v>0</v>
      </c>
      <c r="AE258" s="28">
        <v>67.9837507278944</v>
      </c>
      <c r="AF258" s="2">
        <v>46854.64547</v>
      </c>
      <c r="AG258" s="25">
        <v>2771.0120098600746</v>
      </c>
      <c r="AH258" s="25">
        <v>271734.1135364783</v>
      </c>
    </row>
    <row r="259" spans="1:34" ht="15">
      <c r="A259">
        <v>2018</v>
      </c>
      <c r="B259" t="s">
        <v>33</v>
      </c>
      <c r="C259" s="25">
        <v>568.6</v>
      </c>
      <c r="D259" s="25">
        <v>392854.2313</v>
      </c>
      <c r="E259" s="25">
        <v>98346.03487</v>
      </c>
      <c r="F259" s="25">
        <v>0</v>
      </c>
      <c r="G259" s="26">
        <v>1</v>
      </c>
      <c r="H259" s="26">
        <v>0</v>
      </c>
      <c r="I259" s="25">
        <v>0</v>
      </c>
      <c r="J259" s="25">
        <v>392854.2313</v>
      </c>
      <c r="K259" s="2">
        <v>0</v>
      </c>
      <c r="L259" s="25">
        <v>0</v>
      </c>
      <c r="M259" s="25">
        <v>0</v>
      </c>
      <c r="N259" s="25">
        <v>28788.942548583</v>
      </c>
      <c r="O259" s="25">
        <v>0</v>
      </c>
      <c r="P259" s="25">
        <v>8076.128911011</v>
      </c>
      <c r="Q259" s="2">
        <v>0</v>
      </c>
      <c r="R259" s="2">
        <v>168492.180578337</v>
      </c>
      <c r="S259" s="2">
        <v>57582.1</v>
      </c>
      <c r="T259" s="2">
        <v>5674.1</v>
      </c>
      <c r="U259" s="2">
        <v>0</v>
      </c>
      <c r="V259" s="2">
        <v>14292.2</v>
      </c>
      <c r="W259" s="2">
        <v>0</v>
      </c>
      <c r="X259" s="2">
        <v>0</v>
      </c>
      <c r="Y259" s="2">
        <v>37071</v>
      </c>
      <c r="Z259" s="2">
        <v>9072</v>
      </c>
      <c r="AA259" s="2">
        <v>0</v>
      </c>
      <c r="AB259" s="27">
        <f t="shared" si="12"/>
        <v>0.18295411955258736</v>
      </c>
      <c r="AC259" s="27">
        <f t="shared" si="13"/>
        <v>0.05769525947335227</v>
      </c>
      <c r="AD259" s="27">
        <f t="shared" si="14"/>
        <v>0</v>
      </c>
      <c r="AE259" s="28">
        <v>125.426694377348</v>
      </c>
      <c r="AF259" s="2">
        <v>0</v>
      </c>
      <c r="AG259" s="25">
        <v>-2553.7449041455984</v>
      </c>
      <c r="AH259" s="25">
        <v>301041.54263504304</v>
      </c>
    </row>
    <row r="260" spans="1:34" ht="15">
      <c r="A260">
        <v>2019</v>
      </c>
      <c r="B260" t="s">
        <v>33</v>
      </c>
      <c r="C260" s="25">
        <v>476.8</v>
      </c>
      <c r="D260" s="25">
        <v>392854.2313</v>
      </c>
      <c r="E260" s="25">
        <v>98346.03487</v>
      </c>
      <c r="F260" s="25">
        <v>0</v>
      </c>
      <c r="G260" s="26">
        <v>1</v>
      </c>
      <c r="H260" s="26">
        <v>0</v>
      </c>
      <c r="I260" s="25">
        <v>0</v>
      </c>
      <c r="J260" s="25">
        <v>392854.2313</v>
      </c>
      <c r="K260" s="2">
        <v>0</v>
      </c>
      <c r="L260" s="25">
        <v>0</v>
      </c>
      <c r="M260" s="25">
        <v>0</v>
      </c>
      <c r="N260" s="25">
        <v>0</v>
      </c>
      <c r="O260" s="25">
        <v>0</v>
      </c>
      <c r="P260" s="25">
        <v>15746.068525509001</v>
      </c>
      <c r="Q260" s="2">
        <v>0</v>
      </c>
      <c r="R260" s="2">
        <v>152904.547971126</v>
      </c>
      <c r="S260" s="2">
        <v>57582.1</v>
      </c>
      <c r="T260" s="2">
        <v>5674.1</v>
      </c>
      <c r="U260" s="2">
        <v>0</v>
      </c>
      <c r="V260" s="2">
        <v>14292.2</v>
      </c>
      <c r="W260" s="2">
        <v>0</v>
      </c>
      <c r="X260" s="2">
        <v>0</v>
      </c>
      <c r="Y260" s="2">
        <v>37071</v>
      </c>
      <c r="Z260" s="2">
        <v>9072</v>
      </c>
      <c r="AA260" s="2">
        <v>0</v>
      </c>
      <c r="AB260" s="27">
        <f t="shared" si="12"/>
        <v>0.18295411955258736</v>
      </c>
      <c r="AC260" s="27">
        <f t="shared" si="13"/>
        <v>0.05769525947335227</v>
      </c>
      <c r="AD260" s="27">
        <f t="shared" si="14"/>
        <v>0</v>
      </c>
      <c r="AE260" s="28">
        <v>439.613468</v>
      </c>
      <c r="AF260" s="2">
        <v>0</v>
      </c>
      <c r="AG260" s="25">
        <v>11831.604733443994</v>
      </c>
      <c r="AH260" s="25">
        <v>295636.3460497071</v>
      </c>
    </row>
    <row r="261" spans="1:34" ht="15">
      <c r="A261">
        <v>2020</v>
      </c>
      <c r="B261" t="s">
        <v>33</v>
      </c>
      <c r="C261" s="25">
        <v>601.297875</v>
      </c>
      <c r="D261" s="25">
        <v>392854.2313</v>
      </c>
      <c r="E261" s="25">
        <v>98346.03487</v>
      </c>
      <c r="F261" s="25">
        <v>0</v>
      </c>
      <c r="G261" s="26">
        <v>0.87</v>
      </c>
      <c r="H261" s="26">
        <v>0</v>
      </c>
      <c r="I261" s="25">
        <v>0</v>
      </c>
      <c r="J261" s="25">
        <v>341783.181238248</v>
      </c>
      <c r="K261" s="2">
        <v>0</v>
      </c>
      <c r="L261" s="25">
        <v>0</v>
      </c>
      <c r="M261" s="25">
        <v>0</v>
      </c>
      <c r="N261" s="25">
        <v>26.195580117000002</v>
      </c>
      <c r="O261" s="25">
        <v>0</v>
      </c>
      <c r="P261" s="25">
        <v>0</v>
      </c>
      <c r="Q261" s="2">
        <v>0</v>
      </c>
      <c r="R261" s="2">
        <v>182657.992843053</v>
      </c>
      <c r="S261" s="2">
        <v>57582.1</v>
      </c>
      <c r="T261" s="2">
        <v>5674.1</v>
      </c>
      <c r="U261" s="2">
        <v>0</v>
      </c>
      <c r="V261" s="2">
        <v>14292.2</v>
      </c>
      <c r="W261" s="2">
        <v>0</v>
      </c>
      <c r="X261" s="2">
        <v>0</v>
      </c>
      <c r="Y261" s="2">
        <v>37071</v>
      </c>
      <c r="Z261" s="2">
        <v>9072</v>
      </c>
      <c r="AA261" s="2">
        <v>0</v>
      </c>
      <c r="AB261" s="27">
        <f t="shared" si="12"/>
        <v>0.18295411955258736</v>
      </c>
      <c r="AC261" s="27">
        <f t="shared" si="13"/>
        <v>0.05769525947335227</v>
      </c>
      <c r="AD261" s="27">
        <f t="shared" si="14"/>
        <v>0</v>
      </c>
      <c r="AE261" s="28">
        <v>0</v>
      </c>
      <c r="AF261" s="2">
        <v>0</v>
      </c>
      <c r="AG261" s="25">
        <v>0</v>
      </c>
      <c r="AH261" s="25" t="s">
        <v>115</v>
      </c>
    </row>
    <row r="262" spans="1:34" ht="15">
      <c r="A262">
        <v>2001</v>
      </c>
      <c r="B262" t="s">
        <v>34</v>
      </c>
      <c r="C262" s="25">
        <v>334.2</v>
      </c>
      <c r="D262" s="25">
        <v>809214.618</v>
      </c>
      <c r="E262" s="25">
        <v>0</v>
      </c>
      <c r="F262" s="25">
        <v>0</v>
      </c>
      <c r="G262" s="26">
        <v>2</v>
      </c>
      <c r="H262" s="26">
        <v>0</v>
      </c>
      <c r="I262" s="25">
        <v>0</v>
      </c>
      <c r="J262" s="25">
        <v>1618429.236</v>
      </c>
      <c r="K262" s="2">
        <v>0</v>
      </c>
      <c r="L262" s="25">
        <v>0</v>
      </c>
      <c r="M262" s="25">
        <v>0</v>
      </c>
      <c r="N262" s="25">
        <v>0</v>
      </c>
      <c r="O262" s="25">
        <v>0</v>
      </c>
      <c r="P262" s="25">
        <v>0</v>
      </c>
      <c r="Q262" s="2">
        <v>0</v>
      </c>
      <c r="R262" s="2">
        <v>0</v>
      </c>
      <c r="S262" s="2">
        <v>0</v>
      </c>
      <c r="T262" s="2">
        <v>0</v>
      </c>
      <c r="U262" s="2">
        <v>0</v>
      </c>
      <c r="V262" s="2">
        <v>0</v>
      </c>
      <c r="W262" s="2">
        <v>0</v>
      </c>
      <c r="X262" s="2">
        <v>0</v>
      </c>
      <c r="Y262" s="2">
        <v>0</v>
      </c>
      <c r="Z262" s="2">
        <v>0</v>
      </c>
      <c r="AA262" s="2">
        <v>0</v>
      </c>
      <c r="AB262" s="27">
        <f t="shared" si="12"/>
        <v>0</v>
      </c>
      <c r="AC262" s="27">
        <f t="shared" si="13"/>
        <v>0</v>
      </c>
      <c r="AD262" s="27">
        <f t="shared" si="14"/>
        <v>0</v>
      </c>
      <c r="AE262" s="28">
        <v>24.2082494446792</v>
      </c>
      <c r="AF262" s="2">
        <v>-596.7886041</v>
      </c>
      <c r="AG262" s="25">
        <v>0</v>
      </c>
      <c r="AH262" s="25">
        <v>1617832.4473959</v>
      </c>
    </row>
    <row r="263" spans="1:34" ht="15">
      <c r="A263">
        <v>2002</v>
      </c>
      <c r="B263" t="s">
        <v>34</v>
      </c>
      <c r="C263" s="25">
        <v>228</v>
      </c>
      <c r="D263" s="25">
        <v>809214.618</v>
      </c>
      <c r="E263" s="25">
        <v>0</v>
      </c>
      <c r="F263" s="25">
        <v>0</v>
      </c>
      <c r="G263" s="26">
        <v>2</v>
      </c>
      <c r="H263" s="26">
        <v>0</v>
      </c>
      <c r="I263" s="25">
        <v>0</v>
      </c>
      <c r="J263" s="25">
        <v>1618429.236</v>
      </c>
      <c r="K263" s="2">
        <v>0</v>
      </c>
      <c r="L263" s="25">
        <v>0</v>
      </c>
      <c r="M263" s="25">
        <v>0</v>
      </c>
      <c r="N263" s="25">
        <v>0</v>
      </c>
      <c r="O263" s="25">
        <v>0</v>
      </c>
      <c r="P263" s="25">
        <v>0</v>
      </c>
      <c r="Q263" s="2">
        <v>0</v>
      </c>
      <c r="R263" s="2">
        <v>0</v>
      </c>
      <c r="S263" s="2">
        <v>0</v>
      </c>
      <c r="T263" s="2">
        <v>0</v>
      </c>
      <c r="U263" s="2">
        <v>0</v>
      </c>
      <c r="V263" s="2">
        <v>0</v>
      </c>
      <c r="W263" s="2">
        <v>0</v>
      </c>
      <c r="X263" s="2">
        <v>0</v>
      </c>
      <c r="Y263" s="2">
        <v>0</v>
      </c>
      <c r="Z263" s="2">
        <v>0</v>
      </c>
      <c r="AA263" s="2">
        <v>0</v>
      </c>
      <c r="AB263" s="27">
        <f t="shared" si="12"/>
        <v>0</v>
      </c>
      <c r="AC263" s="27">
        <f t="shared" si="13"/>
        <v>0</v>
      </c>
      <c r="AD263" s="27">
        <f t="shared" si="14"/>
        <v>0</v>
      </c>
      <c r="AE263" s="28">
        <v>63.4023352053477</v>
      </c>
      <c r="AF263" s="2">
        <v>-18969.93868</v>
      </c>
      <c r="AG263" s="25">
        <v>0</v>
      </c>
      <c r="AH263" s="25">
        <v>1599459.2973200001</v>
      </c>
    </row>
    <row r="264" spans="1:34" ht="15">
      <c r="A264">
        <v>2003</v>
      </c>
      <c r="B264" t="s">
        <v>34</v>
      </c>
      <c r="C264" s="25">
        <v>211.3</v>
      </c>
      <c r="D264" s="25">
        <v>809214.618</v>
      </c>
      <c r="E264" s="25">
        <v>0</v>
      </c>
      <c r="F264" s="25">
        <v>0</v>
      </c>
      <c r="G264" s="26">
        <v>1.29</v>
      </c>
      <c r="H264" s="26">
        <v>0</v>
      </c>
      <c r="I264" s="25">
        <v>0</v>
      </c>
      <c r="J264" s="25">
        <v>1043886.857</v>
      </c>
      <c r="K264" s="2">
        <v>0</v>
      </c>
      <c r="L264" s="25">
        <v>0</v>
      </c>
      <c r="M264" s="25">
        <v>0</v>
      </c>
      <c r="N264" s="25">
        <v>0</v>
      </c>
      <c r="O264" s="25">
        <v>0</v>
      </c>
      <c r="P264" s="25">
        <v>0</v>
      </c>
      <c r="Q264" s="2">
        <v>0</v>
      </c>
      <c r="R264" s="2">
        <v>0</v>
      </c>
      <c r="S264" s="2">
        <v>0</v>
      </c>
      <c r="T264" s="2">
        <v>0</v>
      </c>
      <c r="U264" s="2">
        <v>0</v>
      </c>
      <c r="V264" s="2">
        <v>0</v>
      </c>
      <c r="W264" s="2">
        <v>0</v>
      </c>
      <c r="X264" s="2">
        <v>0</v>
      </c>
      <c r="Y264" s="2">
        <v>0</v>
      </c>
      <c r="Z264" s="2">
        <v>0</v>
      </c>
      <c r="AA264" s="2">
        <v>0</v>
      </c>
      <c r="AB264" s="27">
        <f t="shared" si="12"/>
        <v>0</v>
      </c>
      <c r="AC264" s="27">
        <f t="shared" si="13"/>
        <v>0</v>
      </c>
      <c r="AD264" s="27">
        <f t="shared" si="14"/>
        <v>0</v>
      </c>
      <c r="AE264" s="28">
        <v>306.661775805957</v>
      </c>
      <c r="AF264" s="2">
        <v>-24295.86634</v>
      </c>
      <c r="AG264" s="25">
        <v>0</v>
      </c>
      <c r="AH264" s="25">
        <v>1019590.99066</v>
      </c>
    </row>
    <row r="265" spans="1:34" ht="15">
      <c r="A265">
        <v>2004</v>
      </c>
      <c r="B265" t="s">
        <v>34</v>
      </c>
      <c r="C265" s="25">
        <v>276.9</v>
      </c>
      <c r="D265" s="25">
        <v>809214.618</v>
      </c>
      <c r="E265" s="25">
        <v>0</v>
      </c>
      <c r="F265" s="25">
        <v>0</v>
      </c>
      <c r="G265" s="26">
        <v>1</v>
      </c>
      <c r="H265" s="26">
        <v>0</v>
      </c>
      <c r="I265" s="25">
        <v>0</v>
      </c>
      <c r="J265" s="25">
        <v>809214.618</v>
      </c>
      <c r="K265" s="2">
        <v>0</v>
      </c>
      <c r="L265" s="25">
        <v>0</v>
      </c>
      <c r="M265" s="25">
        <v>0</v>
      </c>
      <c r="N265" s="25">
        <v>0</v>
      </c>
      <c r="O265" s="25">
        <v>0</v>
      </c>
      <c r="P265" s="25">
        <v>0</v>
      </c>
      <c r="Q265" s="2">
        <v>0</v>
      </c>
      <c r="R265" s="2">
        <v>0</v>
      </c>
      <c r="S265" s="2">
        <v>0</v>
      </c>
      <c r="T265" s="2">
        <v>0</v>
      </c>
      <c r="U265" s="2">
        <v>0</v>
      </c>
      <c r="V265" s="2">
        <v>0</v>
      </c>
      <c r="W265" s="2">
        <v>0</v>
      </c>
      <c r="X265" s="2">
        <v>0</v>
      </c>
      <c r="Y265" s="2">
        <v>0</v>
      </c>
      <c r="Z265" s="2">
        <v>0</v>
      </c>
      <c r="AA265" s="2">
        <v>0</v>
      </c>
      <c r="AB265" s="27">
        <f t="shared" si="12"/>
        <v>0</v>
      </c>
      <c r="AC265" s="27">
        <f t="shared" si="13"/>
        <v>0</v>
      </c>
      <c r="AD265" s="27">
        <f t="shared" si="14"/>
        <v>0</v>
      </c>
      <c r="AE265" s="28">
        <v>137.068985580185</v>
      </c>
      <c r="AF265" s="2">
        <v>17710.65997</v>
      </c>
      <c r="AG265" s="25">
        <v>0</v>
      </c>
      <c r="AH265" s="25">
        <v>826925.27797</v>
      </c>
    </row>
    <row r="266" spans="1:34" ht="15">
      <c r="A266">
        <v>2005</v>
      </c>
      <c r="B266" t="s">
        <v>34</v>
      </c>
      <c r="C266" s="25">
        <v>339.3</v>
      </c>
      <c r="D266" s="25">
        <v>809214.618</v>
      </c>
      <c r="E266" s="25">
        <v>0</v>
      </c>
      <c r="F266" s="25">
        <v>0</v>
      </c>
      <c r="G266" s="26">
        <v>1</v>
      </c>
      <c r="H266" s="26">
        <v>0</v>
      </c>
      <c r="I266" s="25">
        <v>0</v>
      </c>
      <c r="J266" s="25">
        <v>809214.618</v>
      </c>
      <c r="K266" s="2">
        <v>0</v>
      </c>
      <c r="L266" s="25">
        <v>0</v>
      </c>
      <c r="M266" s="25">
        <v>0</v>
      </c>
      <c r="N266" s="25">
        <v>0</v>
      </c>
      <c r="O266" s="25">
        <v>0</v>
      </c>
      <c r="P266" s="25">
        <v>0</v>
      </c>
      <c r="Q266" s="2">
        <v>0</v>
      </c>
      <c r="R266" s="2">
        <v>0</v>
      </c>
      <c r="S266" s="2">
        <v>0</v>
      </c>
      <c r="T266" s="2">
        <v>0</v>
      </c>
      <c r="U266" s="2">
        <v>0</v>
      </c>
      <c r="V266" s="2">
        <v>0</v>
      </c>
      <c r="W266" s="2">
        <v>0</v>
      </c>
      <c r="X266" s="2">
        <v>0</v>
      </c>
      <c r="Y266" s="2">
        <v>0</v>
      </c>
      <c r="Z266" s="2">
        <v>0</v>
      </c>
      <c r="AA266" s="2">
        <v>0</v>
      </c>
      <c r="AB266" s="27">
        <f t="shared" si="12"/>
        <v>0</v>
      </c>
      <c r="AC266" s="27">
        <f t="shared" si="13"/>
        <v>0</v>
      </c>
      <c r="AD266" s="27">
        <f t="shared" si="14"/>
        <v>0</v>
      </c>
      <c r="AE266" s="28">
        <v>95.7363057731771</v>
      </c>
      <c r="AF266" s="2">
        <v>28567.83247</v>
      </c>
      <c r="AG266" s="25">
        <v>0</v>
      </c>
      <c r="AH266" s="25">
        <v>837782.45047</v>
      </c>
    </row>
    <row r="267" spans="1:34" ht="15">
      <c r="A267">
        <v>2006</v>
      </c>
      <c r="B267" t="s">
        <v>34</v>
      </c>
      <c r="C267" s="25">
        <v>307.4</v>
      </c>
      <c r="D267" s="25">
        <v>809214.618</v>
      </c>
      <c r="E267" s="25">
        <v>0</v>
      </c>
      <c r="F267" s="25">
        <v>0</v>
      </c>
      <c r="G267" s="26">
        <v>1.44</v>
      </c>
      <c r="H267" s="26">
        <v>0</v>
      </c>
      <c r="I267" s="25">
        <v>0</v>
      </c>
      <c r="J267" s="25">
        <v>1165269.05</v>
      </c>
      <c r="K267" s="2">
        <v>0</v>
      </c>
      <c r="L267" s="25">
        <v>0</v>
      </c>
      <c r="M267" s="25">
        <v>0</v>
      </c>
      <c r="N267" s="25">
        <v>0</v>
      </c>
      <c r="O267" s="25">
        <v>0</v>
      </c>
      <c r="P267" s="25">
        <v>194590.31322999997</v>
      </c>
      <c r="Q267" s="2">
        <v>0</v>
      </c>
      <c r="R267" s="2">
        <v>0</v>
      </c>
      <c r="S267" s="2">
        <v>0</v>
      </c>
      <c r="T267" s="2">
        <v>0</v>
      </c>
      <c r="U267" s="2">
        <v>0</v>
      </c>
      <c r="V267" s="2">
        <v>0</v>
      </c>
      <c r="W267" s="2">
        <v>0</v>
      </c>
      <c r="X267" s="2">
        <v>0</v>
      </c>
      <c r="Y267" s="2">
        <v>0</v>
      </c>
      <c r="Z267" s="2">
        <v>0</v>
      </c>
      <c r="AA267" s="2">
        <v>0</v>
      </c>
      <c r="AB267" s="27">
        <f t="shared" si="12"/>
        <v>0</v>
      </c>
      <c r="AC267" s="27">
        <f t="shared" si="13"/>
        <v>0</v>
      </c>
      <c r="AD267" s="27">
        <f t="shared" si="14"/>
        <v>0</v>
      </c>
      <c r="AE267" s="28">
        <v>70.3983209238366</v>
      </c>
      <c r="AF267" s="2">
        <v>-77011.73677</v>
      </c>
      <c r="AG267" s="25">
        <v>0</v>
      </c>
      <c r="AH267" s="25">
        <v>893667.0000000001</v>
      </c>
    </row>
    <row r="268" spans="1:34" ht="15">
      <c r="A268">
        <v>2007</v>
      </c>
      <c r="B268" t="s">
        <v>34</v>
      </c>
      <c r="C268" s="25">
        <v>260.5</v>
      </c>
      <c r="D268" s="25">
        <v>809214.618</v>
      </c>
      <c r="E268" s="25">
        <v>0</v>
      </c>
      <c r="F268" s="25">
        <v>0</v>
      </c>
      <c r="G268" s="26">
        <v>0.95</v>
      </c>
      <c r="H268" s="26">
        <v>0</v>
      </c>
      <c r="I268" s="25">
        <v>0</v>
      </c>
      <c r="J268" s="25">
        <v>768753.8871</v>
      </c>
      <c r="K268" s="2">
        <v>0</v>
      </c>
      <c r="L268" s="25">
        <v>0</v>
      </c>
      <c r="M268" s="25">
        <v>0</v>
      </c>
      <c r="N268" s="25">
        <v>0</v>
      </c>
      <c r="O268" s="25">
        <v>0</v>
      </c>
      <c r="P268" s="25">
        <v>0</v>
      </c>
      <c r="Q268" s="2">
        <v>0</v>
      </c>
      <c r="R268" s="2">
        <v>0</v>
      </c>
      <c r="S268" s="2">
        <v>0</v>
      </c>
      <c r="T268" s="2">
        <v>0</v>
      </c>
      <c r="U268" s="2">
        <v>0</v>
      </c>
      <c r="V268" s="2">
        <v>0</v>
      </c>
      <c r="W268" s="2">
        <v>0</v>
      </c>
      <c r="X268" s="2">
        <v>0</v>
      </c>
      <c r="Y268" s="2">
        <v>0</v>
      </c>
      <c r="Z268" s="2">
        <v>0</v>
      </c>
      <c r="AA268" s="2">
        <v>0</v>
      </c>
      <c r="AB268" s="27">
        <f t="shared" si="12"/>
        <v>0</v>
      </c>
      <c r="AC268" s="27">
        <f t="shared" si="13"/>
        <v>0</v>
      </c>
      <c r="AD268" s="27">
        <f t="shared" si="14"/>
        <v>0</v>
      </c>
      <c r="AE268" s="28">
        <v>458.005940196014</v>
      </c>
      <c r="AF268" s="2">
        <v>-54634.90168</v>
      </c>
      <c r="AG268" s="25">
        <v>0</v>
      </c>
      <c r="AH268" s="25">
        <v>644690.29651</v>
      </c>
    </row>
    <row r="269" spans="1:34" ht="15">
      <c r="A269">
        <v>2008</v>
      </c>
      <c r="B269" t="s">
        <v>34</v>
      </c>
      <c r="C269" s="25">
        <v>197.3</v>
      </c>
      <c r="D269" s="25">
        <v>809214.618</v>
      </c>
      <c r="E269" s="25">
        <v>208741.1865</v>
      </c>
      <c r="F269" s="25">
        <v>0</v>
      </c>
      <c r="G269" s="26">
        <v>0.43</v>
      </c>
      <c r="H269" s="26">
        <v>0</v>
      </c>
      <c r="I269" s="25">
        <v>0</v>
      </c>
      <c r="J269" s="25">
        <v>347962.2857</v>
      </c>
      <c r="K269" s="2">
        <v>0</v>
      </c>
      <c r="L269" s="25">
        <v>0</v>
      </c>
      <c r="M269" s="25">
        <v>0</v>
      </c>
      <c r="N269" s="25">
        <v>0</v>
      </c>
      <c r="O269" s="25">
        <v>0</v>
      </c>
      <c r="P269" s="25">
        <v>0</v>
      </c>
      <c r="Q269" s="2">
        <v>0</v>
      </c>
      <c r="R269" s="2">
        <v>69428.68891</v>
      </c>
      <c r="S269" s="2">
        <v>500</v>
      </c>
      <c r="T269" s="2">
        <v>193.3</v>
      </c>
      <c r="U269" s="2">
        <v>0</v>
      </c>
      <c r="V269" s="2">
        <v>0</v>
      </c>
      <c r="W269" s="2">
        <v>0</v>
      </c>
      <c r="X269" s="2">
        <v>0</v>
      </c>
      <c r="Y269" s="2">
        <v>0</v>
      </c>
      <c r="Z269" s="2">
        <v>0</v>
      </c>
      <c r="AA269" s="2">
        <v>0</v>
      </c>
      <c r="AB269" s="27">
        <f t="shared" si="12"/>
        <v>0.0006178830546039395</v>
      </c>
      <c r="AC269" s="27">
        <f t="shared" si="13"/>
        <v>0.0009260271211498551</v>
      </c>
      <c r="AD269" s="27">
        <f t="shared" si="14"/>
        <v>0</v>
      </c>
      <c r="AE269" s="28">
        <v>661.204676217753</v>
      </c>
      <c r="AF269" s="2">
        <v>65701.4977</v>
      </c>
      <c r="AG269" s="25">
        <v>0</v>
      </c>
      <c r="AH269" s="25">
        <v>365324.814079291</v>
      </c>
    </row>
    <row r="270" spans="1:34" ht="15">
      <c r="A270">
        <v>2009</v>
      </c>
      <c r="B270" t="s">
        <v>34</v>
      </c>
      <c r="C270" s="25">
        <v>256.5</v>
      </c>
      <c r="D270" s="25">
        <v>809214.618</v>
      </c>
      <c r="E270" s="25">
        <v>208741.1865</v>
      </c>
      <c r="F270" s="25">
        <v>0</v>
      </c>
      <c r="G270" s="26">
        <v>0.35</v>
      </c>
      <c r="H270" s="26">
        <v>0</v>
      </c>
      <c r="I270" s="25">
        <v>0</v>
      </c>
      <c r="J270" s="25">
        <v>283225.1163</v>
      </c>
      <c r="K270" s="2">
        <v>0</v>
      </c>
      <c r="L270" s="25">
        <v>0</v>
      </c>
      <c r="M270" s="25">
        <v>0</v>
      </c>
      <c r="N270" s="25">
        <v>0</v>
      </c>
      <c r="O270" s="25">
        <v>0</v>
      </c>
      <c r="P270" s="25">
        <v>0</v>
      </c>
      <c r="Q270" s="2">
        <v>0</v>
      </c>
      <c r="R270" s="2">
        <v>117582.4116</v>
      </c>
      <c r="S270" s="2">
        <v>24595.200000000004</v>
      </c>
      <c r="T270" s="2">
        <v>2862.7</v>
      </c>
      <c r="U270" s="2">
        <v>0</v>
      </c>
      <c r="V270" s="2">
        <v>0</v>
      </c>
      <c r="W270" s="2">
        <v>0</v>
      </c>
      <c r="X270" s="2">
        <v>0</v>
      </c>
      <c r="Y270" s="2">
        <v>0</v>
      </c>
      <c r="Z270" s="2">
        <v>0</v>
      </c>
      <c r="AA270" s="2">
        <v>0</v>
      </c>
      <c r="AB270" s="27">
        <f t="shared" si="12"/>
        <v>0.030393914609189627</v>
      </c>
      <c r="AC270" s="27">
        <f t="shared" si="13"/>
        <v>0.013714111948865442</v>
      </c>
      <c r="AD270" s="27">
        <f t="shared" si="14"/>
        <v>0</v>
      </c>
      <c r="AE270" s="28">
        <v>420.986659495853</v>
      </c>
      <c r="AF270" s="2">
        <v>28733.45499</v>
      </c>
      <c r="AG270" s="25">
        <v>0</v>
      </c>
      <c r="AH270" s="25">
        <v>302130.57417665183</v>
      </c>
    </row>
    <row r="271" spans="1:34" ht="15">
      <c r="A271">
        <v>2010</v>
      </c>
      <c r="B271" t="s">
        <v>34</v>
      </c>
      <c r="C271" s="25">
        <v>389.1</v>
      </c>
      <c r="D271" s="25">
        <v>809148.7043</v>
      </c>
      <c r="E271" s="25">
        <v>208741.1865</v>
      </c>
      <c r="F271" s="25">
        <v>0</v>
      </c>
      <c r="G271" s="26">
        <v>1</v>
      </c>
      <c r="H271" s="26">
        <v>0</v>
      </c>
      <c r="I271" s="25">
        <v>0</v>
      </c>
      <c r="J271" s="25">
        <v>809148.7043</v>
      </c>
      <c r="K271" s="2">
        <v>0</v>
      </c>
      <c r="L271" s="25">
        <v>0</v>
      </c>
      <c r="M271" s="25">
        <v>0</v>
      </c>
      <c r="N271" s="25">
        <v>245.01183515800003</v>
      </c>
      <c r="O271" s="25">
        <v>0</v>
      </c>
      <c r="P271" s="25">
        <v>22598.577645020003</v>
      </c>
      <c r="Q271" s="2">
        <v>0</v>
      </c>
      <c r="R271" s="2">
        <v>118840.321520044</v>
      </c>
      <c r="S271" s="2">
        <v>73467.80000000002</v>
      </c>
      <c r="T271" s="2">
        <v>5451.300000000001</v>
      </c>
      <c r="U271" s="2">
        <v>0</v>
      </c>
      <c r="V271" s="2">
        <v>0</v>
      </c>
      <c r="W271" s="2">
        <v>0</v>
      </c>
      <c r="X271" s="2">
        <v>0</v>
      </c>
      <c r="Y271" s="2">
        <v>0</v>
      </c>
      <c r="Z271" s="2">
        <v>0</v>
      </c>
      <c r="AA271" s="2">
        <v>0</v>
      </c>
      <c r="AB271" s="27">
        <f t="shared" si="12"/>
        <v>0.09079641308152067</v>
      </c>
      <c r="AC271" s="27">
        <f t="shared" si="13"/>
        <v>0.026115114565567542</v>
      </c>
      <c r="AD271" s="27">
        <f t="shared" si="14"/>
        <v>0</v>
      </c>
      <c r="AE271" s="28">
        <v>194.722045476243</v>
      </c>
      <c r="AF271" s="2">
        <v>-23595.05036</v>
      </c>
      <c r="AG271" s="25">
        <v>0</v>
      </c>
      <c r="AH271" s="25">
        <v>487288.56705585984</v>
      </c>
    </row>
    <row r="272" spans="1:34" ht="15">
      <c r="A272">
        <v>2011</v>
      </c>
      <c r="B272" t="s">
        <v>34</v>
      </c>
      <c r="C272" s="25">
        <v>703.1</v>
      </c>
      <c r="D272" s="25">
        <v>821543.8462</v>
      </c>
      <c r="E272" s="25">
        <v>208741.1865</v>
      </c>
      <c r="F272" s="25">
        <v>0</v>
      </c>
      <c r="G272" s="26">
        <v>1</v>
      </c>
      <c r="H272" s="26">
        <v>0</v>
      </c>
      <c r="I272" s="25">
        <v>0</v>
      </c>
      <c r="J272" s="25">
        <v>821543.8462</v>
      </c>
      <c r="K272" s="2">
        <v>0</v>
      </c>
      <c r="L272" s="25">
        <v>0</v>
      </c>
      <c r="M272" s="25">
        <v>0</v>
      </c>
      <c r="N272" s="25">
        <v>626.217399915</v>
      </c>
      <c r="O272" s="25">
        <v>0</v>
      </c>
      <c r="P272" s="25">
        <v>95423.89710682901</v>
      </c>
      <c r="Q272" s="2">
        <v>0</v>
      </c>
      <c r="R272" s="2">
        <v>343243.102510131</v>
      </c>
      <c r="S272" s="2">
        <v>133825.90000000002</v>
      </c>
      <c r="T272" s="2">
        <v>5451.300000000001</v>
      </c>
      <c r="U272" s="2">
        <v>0</v>
      </c>
      <c r="V272" s="2">
        <v>1035</v>
      </c>
      <c r="W272" s="2">
        <v>0</v>
      </c>
      <c r="X272" s="2">
        <v>0</v>
      </c>
      <c r="Y272" s="2">
        <v>0</v>
      </c>
      <c r="Z272" s="2">
        <v>0</v>
      </c>
      <c r="AA272" s="2">
        <v>0</v>
      </c>
      <c r="AB272" s="27">
        <f t="shared" si="12"/>
        <v>0.16415545028277034</v>
      </c>
      <c r="AC272" s="27">
        <f t="shared" si="13"/>
        <v>0.026115114565567542</v>
      </c>
      <c r="AD272" s="27">
        <f t="shared" si="14"/>
        <v>0</v>
      </c>
      <c r="AE272" s="28">
        <v>43.2321841904994</v>
      </c>
      <c r="AF272" s="2">
        <v>188299.2605</v>
      </c>
      <c r="AG272" s="25">
        <v>0</v>
      </c>
      <c r="AH272" s="25">
        <v>288936.7002699132</v>
      </c>
    </row>
    <row r="273" spans="1:34" ht="15">
      <c r="A273">
        <v>2012</v>
      </c>
      <c r="B273" t="s">
        <v>34</v>
      </c>
      <c r="C273" s="25">
        <v>328.3</v>
      </c>
      <c r="D273" s="25">
        <v>821543.8462</v>
      </c>
      <c r="E273" s="25">
        <v>208741.1865</v>
      </c>
      <c r="F273" s="25">
        <v>0</v>
      </c>
      <c r="G273" s="26">
        <v>1</v>
      </c>
      <c r="H273" s="26">
        <v>0</v>
      </c>
      <c r="I273" s="25">
        <v>0</v>
      </c>
      <c r="J273" s="25">
        <v>821543.8462</v>
      </c>
      <c r="K273" s="2">
        <v>0</v>
      </c>
      <c r="L273" s="25">
        <v>0</v>
      </c>
      <c r="M273" s="25">
        <v>0</v>
      </c>
      <c r="N273" s="25">
        <v>112679.43732984201</v>
      </c>
      <c r="O273" s="25">
        <v>0</v>
      </c>
      <c r="P273" s="25">
        <v>101757.24772848301</v>
      </c>
      <c r="Q273" s="2">
        <v>0</v>
      </c>
      <c r="R273" s="2">
        <v>948334.733353463</v>
      </c>
      <c r="S273" s="2">
        <v>170957.7</v>
      </c>
      <c r="T273" s="2">
        <v>5451.300000000001</v>
      </c>
      <c r="U273" s="2">
        <v>0</v>
      </c>
      <c r="V273" s="2">
        <v>3199.6</v>
      </c>
      <c r="W273" s="2">
        <v>0</v>
      </c>
      <c r="X273" s="2">
        <v>0</v>
      </c>
      <c r="Y273" s="2">
        <v>62870</v>
      </c>
      <c r="Z273" s="2">
        <v>15216</v>
      </c>
      <c r="AA273" s="2">
        <v>0</v>
      </c>
      <c r="AB273" s="27">
        <f t="shared" si="12"/>
        <v>0.21198783340116753</v>
      </c>
      <c r="AC273" s="27">
        <f t="shared" si="13"/>
        <v>0.026115114565567542</v>
      </c>
      <c r="AD273" s="27">
        <f t="shared" si="14"/>
        <v>0</v>
      </c>
      <c r="AE273" s="28">
        <v>22.7746126491881</v>
      </c>
      <c r="AF273" s="2">
        <v>-24417.96162</v>
      </c>
      <c r="AG273" s="25">
        <v>0</v>
      </c>
      <c r="AH273" s="25">
        <v>440523.34402517934</v>
      </c>
    </row>
    <row r="274" spans="1:34" ht="15">
      <c r="A274">
        <v>2013</v>
      </c>
      <c r="B274" t="s">
        <v>34</v>
      </c>
      <c r="C274" s="25">
        <v>236.6</v>
      </c>
      <c r="D274" s="25">
        <v>821543.8462</v>
      </c>
      <c r="E274" s="25">
        <v>208741.1865</v>
      </c>
      <c r="F274" s="25">
        <v>0</v>
      </c>
      <c r="G274" s="26">
        <v>1</v>
      </c>
      <c r="H274" s="26">
        <v>0</v>
      </c>
      <c r="I274" s="25">
        <v>0</v>
      </c>
      <c r="J274" s="25">
        <v>821543.8462</v>
      </c>
      <c r="K274" s="2">
        <v>0</v>
      </c>
      <c r="L274" s="25">
        <v>0</v>
      </c>
      <c r="M274" s="25">
        <v>0</v>
      </c>
      <c r="N274" s="25">
        <v>71807.630638122</v>
      </c>
      <c r="O274" s="25">
        <v>0</v>
      </c>
      <c r="P274" s="25">
        <v>64731.031823782</v>
      </c>
      <c r="Q274" s="2">
        <v>0</v>
      </c>
      <c r="R274" s="2">
        <v>965423.9666604331</v>
      </c>
      <c r="S274" s="2">
        <v>171077.7</v>
      </c>
      <c r="T274" s="2">
        <v>5451.300000000001</v>
      </c>
      <c r="U274" s="2">
        <v>0</v>
      </c>
      <c r="V274" s="2">
        <v>4122.6</v>
      </c>
      <c r="W274" s="2">
        <v>0</v>
      </c>
      <c r="X274" s="2">
        <v>0</v>
      </c>
      <c r="Y274" s="2">
        <v>62870</v>
      </c>
      <c r="Z274" s="2">
        <v>15216</v>
      </c>
      <c r="AA274" s="2">
        <v>0</v>
      </c>
      <c r="AB274" s="27">
        <f t="shared" si="12"/>
        <v>0.21325739436839325</v>
      </c>
      <c r="AC274" s="27">
        <f t="shared" si="13"/>
        <v>0.026115114565567542</v>
      </c>
      <c r="AD274" s="27">
        <f t="shared" si="14"/>
        <v>0</v>
      </c>
      <c r="AE274" s="28">
        <v>51.6382421101787</v>
      </c>
      <c r="AF274" s="2">
        <v>-71613.67434</v>
      </c>
      <c r="AG274" s="25">
        <v>0</v>
      </c>
      <c r="AH274" s="25">
        <v>771221.9669893164</v>
      </c>
    </row>
    <row r="275" spans="1:34" ht="15">
      <c r="A275">
        <v>2014</v>
      </c>
      <c r="B275" t="s">
        <v>34</v>
      </c>
      <c r="C275" s="25">
        <v>338.5</v>
      </c>
      <c r="D275" s="25">
        <v>821543.8462</v>
      </c>
      <c r="E275" s="25">
        <v>208741.1865</v>
      </c>
      <c r="F275" s="25">
        <v>0</v>
      </c>
      <c r="G275" s="26">
        <v>1</v>
      </c>
      <c r="H275" s="26">
        <v>0</v>
      </c>
      <c r="I275" s="25">
        <v>0</v>
      </c>
      <c r="J275" s="25">
        <v>821543.8462</v>
      </c>
      <c r="K275" s="2">
        <v>0</v>
      </c>
      <c r="L275" s="25">
        <v>0</v>
      </c>
      <c r="M275" s="25">
        <v>0</v>
      </c>
      <c r="N275" s="25">
        <v>412768.290493918</v>
      </c>
      <c r="O275" s="25">
        <v>0</v>
      </c>
      <c r="P275" s="25">
        <v>18761.883935814</v>
      </c>
      <c r="Q275" s="2">
        <v>0</v>
      </c>
      <c r="R275" s="2">
        <v>579131.3265662</v>
      </c>
      <c r="S275" s="2">
        <v>171077.7</v>
      </c>
      <c r="T275" s="2">
        <v>5451.300000000001</v>
      </c>
      <c r="U275" s="2">
        <v>0</v>
      </c>
      <c r="V275" s="2">
        <v>8978.2</v>
      </c>
      <c r="W275" s="2">
        <v>0</v>
      </c>
      <c r="X275" s="2">
        <v>0</v>
      </c>
      <c r="Y275" s="2">
        <v>70239</v>
      </c>
      <c r="Z275" s="2">
        <v>15216</v>
      </c>
      <c r="AA275" s="2">
        <v>0</v>
      </c>
      <c r="AB275" s="27">
        <f t="shared" si="12"/>
        <v>0.2191677301617405</v>
      </c>
      <c r="AC275" s="27">
        <f t="shared" si="13"/>
        <v>0.026115114565567542</v>
      </c>
      <c r="AD275" s="27">
        <f t="shared" si="14"/>
        <v>0</v>
      </c>
      <c r="AE275" s="28">
        <v>84.0240957539308</v>
      </c>
      <c r="AF275" s="2">
        <v>98569.90382</v>
      </c>
      <c r="AG275" s="25">
        <v>13040.566697714385</v>
      </c>
      <c r="AH275" s="25">
        <v>641295.6546598241</v>
      </c>
    </row>
    <row r="276" spans="1:34" ht="15">
      <c r="A276">
        <v>2015</v>
      </c>
      <c r="B276" t="s">
        <v>34</v>
      </c>
      <c r="C276" s="25">
        <v>215.7</v>
      </c>
      <c r="D276" s="25">
        <v>851798.7015</v>
      </c>
      <c r="E276" s="25">
        <v>208741.1865</v>
      </c>
      <c r="F276" s="25">
        <v>0</v>
      </c>
      <c r="G276" s="26">
        <v>1</v>
      </c>
      <c r="H276" s="26">
        <v>0</v>
      </c>
      <c r="I276" s="25">
        <v>0</v>
      </c>
      <c r="J276" s="25">
        <v>851798.7015</v>
      </c>
      <c r="K276" s="2">
        <v>0</v>
      </c>
      <c r="L276" s="25">
        <v>0</v>
      </c>
      <c r="M276" s="25">
        <v>0</v>
      </c>
      <c r="N276" s="25">
        <v>31357.408556618</v>
      </c>
      <c r="O276" s="25">
        <v>0</v>
      </c>
      <c r="P276" s="25">
        <v>21170.254460733002</v>
      </c>
      <c r="Q276" s="2">
        <v>0</v>
      </c>
      <c r="R276" s="2">
        <v>290785.247334082</v>
      </c>
      <c r="S276" s="2">
        <v>171077.7</v>
      </c>
      <c r="T276" s="2">
        <v>5451.300000000001</v>
      </c>
      <c r="U276" s="2">
        <v>0</v>
      </c>
      <c r="V276" s="2">
        <v>12044.900000000001</v>
      </c>
      <c r="W276" s="2">
        <v>0</v>
      </c>
      <c r="X276" s="2">
        <v>0</v>
      </c>
      <c r="Y276" s="2">
        <v>70239</v>
      </c>
      <c r="Z276" s="2">
        <v>15216</v>
      </c>
      <c r="AA276" s="2">
        <v>0</v>
      </c>
      <c r="AB276" s="27">
        <f t="shared" si="12"/>
        <v>0.2149834223479384</v>
      </c>
      <c r="AC276" s="27">
        <f t="shared" si="13"/>
        <v>0.026115114565567542</v>
      </c>
      <c r="AD276" s="27">
        <f t="shared" si="14"/>
        <v>0</v>
      </c>
      <c r="AE276" s="28">
        <v>128.927135627706</v>
      </c>
      <c r="AF276" s="2">
        <v>67394.88536</v>
      </c>
      <c r="AG276" s="25">
        <v>1960.9410418749321</v>
      </c>
      <c r="AH276" s="25">
        <v>684053.6199197832</v>
      </c>
    </row>
    <row r="277" spans="1:34" ht="15">
      <c r="A277">
        <v>2016</v>
      </c>
      <c r="B277" t="s">
        <v>34</v>
      </c>
      <c r="C277" s="25">
        <v>242.2</v>
      </c>
      <c r="D277" s="25">
        <v>851798.7015</v>
      </c>
      <c r="E277" s="25">
        <v>208741.1865</v>
      </c>
      <c r="F277" s="25">
        <v>0</v>
      </c>
      <c r="G277" s="26">
        <v>0.99</v>
      </c>
      <c r="H277" s="26">
        <v>0</v>
      </c>
      <c r="I277" s="25">
        <v>0</v>
      </c>
      <c r="J277" s="25">
        <v>843280.7145</v>
      </c>
      <c r="K277" s="2">
        <v>0</v>
      </c>
      <c r="L277" s="25">
        <v>0</v>
      </c>
      <c r="M277" s="25">
        <v>0</v>
      </c>
      <c r="N277" s="25">
        <v>0</v>
      </c>
      <c r="O277" s="25">
        <v>0</v>
      </c>
      <c r="P277" s="25">
        <v>21214.055459197003</v>
      </c>
      <c r="Q277" s="2">
        <v>0</v>
      </c>
      <c r="R277" s="2">
        <v>307018.307999201</v>
      </c>
      <c r="S277" s="2">
        <v>171077.7</v>
      </c>
      <c r="T277" s="2">
        <v>5451.300000000001</v>
      </c>
      <c r="U277" s="2">
        <v>0</v>
      </c>
      <c r="V277" s="2">
        <v>12044.900000000001</v>
      </c>
      <c r="W277" s="2">
        <v>0</v>
      </c>
      <c r="X277" s="2">
        <v>0</v>
      </c>
      <c r="Y277" s="2">
        <v>70239</v>
      </c>
      <c r="Z277" s="2">
        <v>15216</v>
      </c>
      <c r="AA277" s="2">
        <v>0</v>
      </c>
      <c r="AB277" s="27">
        <f t="shared" si="12"/>
        <v>0.2149834223479384</v>
      </c>
      <c r="AC277" s="27">
        <f t="shared" si="13"/>
        <v>0.026115114565567542</v>
      </c>
      <c r="AD277" s="27">
        <f t="shared" si="14"/>
        <v>0</v>
      </c>
      <c r="AE277" s="28">
        <v>252.696987281103</v>
      </c>
      <c r="AF277" s="2">
        <v>128236.6623</v>
      </c>
      <c r="AG277" s="25">
        <v>2271.3756310088793</v>
      </c>
      <c r="AH277" s="25">
        <v>769843.3589754809</v>
      </c>
    </row>
    <row r="278" spans="1:34" ht="15">
      <c r="A278">
        <v>2017</v>
      </c>
      <c r="B278" t="s">
        <v>34</v>
      </c>
      <c r="C278" s="25">
        <v>389</v>
      </c>
      <c r="D278" s="25">
        <v>851961.5865</v>
      </c>
      <c r="E278" s="25">
        <v>213242.0813</v>
      </c>
      <c r="F278" s="25">
        <v>0</v>
      </c>
      <c r="G278" s="26">
        <v>1</v>
      </c>
      <c r="H278" s="26">
        <v>0</v>
      </c>
      <c r="I278" s="25">
        <v>0</v>
      </c>
      <c r="J278" s="25">
        <v>851961.5865</v>
      </c>
      <c r="K278" s="2">
        <v>0</v>
      </c>
      <c r="L278" s="25">
        <v>0</v>
      </c>
      <c r="M278" s="25">
        <v>0</v>
      </c>
      <c r="N278" s="25">
        <v>189485.172527067</v>
      </c>
      <c r="O278" s="25">
        <v>0</v>
      </c>
      <c r="P278" s="25">
        <v>22293.339436974</v>
      </c>
      <c r="Q278" s="2">
        <v>0</v>
      </c>
      <c r="R278" s="2">
        <v>314662.26662177005</v>
      </c>
      <c r="S278" s="2">
        <v>171077.7</v>
      </c>
      <c r="T278" s="2">
        <v>5451.300000000001</v>
      </c>
      <c r="U278" s="2">
        <v>0</v>
      </c>
      <c r="V278" s="2">
        <v>12044.900000000001</v>
      </c>
      <c r="W278" s="2">
        <v>0</v>
      </c>
      <c r="X278" s="2">
        <v>0</v>
      </c>
      <c r="Y278" s="2">
        <v>70239</v>
      </c>
      <c r="Z278" s="2">
        <v>15216</v>
      </c>
      <c r="AA278" s="2">
        <v>0</v>
      </c>
      <c r="AB278" s="27">
        <f t="shared" si="12"/>
        <v>0.21494232005494301</v>
      </c>
      <c r="AC278" s="27">
        <f t="shared" si="13"/>
        <v>0.025563903553965178</v>
      </c>
      <c r="AD278" s="27">
        <f t="shared" si="14"/>
        <v>0</v>
      </c>
      <c r="AE278" s="28">
        <v>69.5710630240017</v>
      </c>
      <c r="AF278" s="2">
        <v>101603.0545</v>
      </c>
      <c r="AG278" s="25">
        <v>4386.054291402455</v>
      </c>
      <c r="AH278" s="25">
        <v>568760.6092122406</v>
      </c>
    </row>
    <row r="279" spans="1:34" ht="15">
      <c r="A279">
        <v>2018</v>
      </c>
      <c r="B279" t="s">
        <v>34</v>
      </c>
      <c r="C279" s="25">
        <v>267.9</v>
      </c>
      <c r="D279" s="25">
        <v>851893.9687</v>
      </c>
      <c r="E279" s="25">
        <v>213260.7651</v>
      </c>
      <c r="F279" s="25">
        <v>0</v>
      </c>
      <c r="G279" s="26">
        <v>1</v>
      </c>
      <c r="H279" s="26">
        <v>0</v>
      </c>
      <c r="I279" s="25">
        <v>0</v>
      </c>
      <c r="J279" s="25">
        <v>851893.9687</v>
      </c>
      <c r="K279" s="2">
        <v>0</v>
      </c>
      <c r="L279" s="25">
        <v>0</v>
      </c>
      <c r="M279" s="25">
        <v>0</v>
      </c>
      <c r="N279" s="25">
        <v>62428.05745141701</v>
      </c>
      <c r="O279" s="25">
        <v>0</v>
      </c>
      <c r="P279" s="25">
        <v>17512.871088989003</v>
      </c>
      <c r="Q279" s="2">
        <v>0</v>
      </c>
      <c r="R279" s="2">
        <v>365370.819421663</v>
      </c>
      <c r="S279" s="2">
        <v>171077.7</v>
      </c>
      <c r="T279" s="2">
        <v>5451.300000000001</v>
      </c>
      <c r="U279" s="2">
        <v>0</v>
      </c>
      <c r="V279" s="2">
        <v>12044.900000000001</v>
      </c>
      <c r="W279" s="2">
        <v>0</v>
      </c>
      <c r="X279" s="2">
        <v>0</v>
      </c>
      <c r="Y279" s="2">
        <v>70239</v>
      </c>
      <c r="Z279" s="2">
        <v>15216</v>
      </c>
      <c r="AA279" s="2">
        <v>0</v>
      </c>
      <c r="AB279" s="27">
        <f t="shared" si="12"/>
        <v>0.21495938077768906</v>
      </c>
      <c r="AC279" s="27">
        <f t="shared" si="13"/>
        <v>0.025561663897453592</v>
      </c>
      <c r="AD279" s="27">
        <f t="shared" si="14"/>
        <v>0</v>
      </c>
      <c r="AE279" s="28">
        <v>135.261862860158</v>
      </c>
      <c r="AF279" s="2">
        <v>0</v>
      </c>
      <c r="AG279" s="25">
        <v>-4455.906419006176</v>
      </c>
      <c r="AH279" s="25">
        <v>628094.0326270229</v>
      </c>
    </row>
    <row r="280" spans="1:34" ht="15">
      <c r="A280">
        <v>2019</v>
      </c>
      <c r="B280" t="s">
        <v>34</v>
      </c>
      <c r="C280" s="25">
        <v>187.7</v>
      </c>
      <c r="D280" s="25">
        <v>851893.9687</v>
      </c>
      <c r="E280" s="25">
        <v>213260.7651</v>
      </c>
      <c r="F280" s="25">
        <v>0</v>
      </c>
      <c r="G280" s="26">
        <v>1</v>
      </c>
      <c r="H280" s="26">
        <v>0</v>
      </c>
      <c r="I280" s="25">
        <v>0</v>
      </c>
      <c r="J280" s="25">
        <v>851893.9687</v>
      </c>
      <c r="K280" s="2">
        <v>0</v>
      </c>
      <c r="L280" s="25">
        <v>0</v>
      </c>
      <c r="M280" s="25">
        <v>0</v>
      </c>
      <c r="N280" s="25">
        <v>0</v>
      </c>
      <c r="O280" s="25">
        <v>0</v>
      </c>
      <c r="P280" s="25">
        <v>34144.931474491</v>
      </c>
      <c r="Q280" s="2">
        <v>0</v>
      </c>
      <c r="R280" s="2">
        <v>331569.452028874</v>
      </c>
      <c r="S280" s="2">
        <v>171077.7</v>
      </c>
      <c r="T280" s="2">
        <v>5451.300000000001</v>
      </c>
      <c r="U280" s="2">
        <v>0</v>
      </c>
      <c r="V280" s="2">
        <v>12044.900000000001</v>
      </c>
      <c r="W280" s="2">
        <v>0</v>
      </c>
      <c r="X280" s="2">
        <v>0</v>
      </c>
      <c r="Y280" s="2">
        <v>70239</v>
      </c>
      <c r="Z280" s="2">
        <v>15216</v>
      </c>
      <c r="AA280" s="2">
        <v>0</v>
      </c>
      <c r="AB280" s="27">
        <f t="shared" si="12"/>
        <v>0.21495938077768906</v>
      </c>
      <c r="AC280" s="27">
        <f t="shared" si="13"/>
        <v>0.025561663897453592</v>
      </c>
      <c r="AD280" s="27">
        <f t="shared" si="14"/>
        <v>0</v>
      </c>
      <c r="AE280" s="28">
        <v>461.5439281</v>
      </c>
      <c r="AF280" s="2">
        <v>0</v>
      </c>
      <c r="AG280" s="25">
        <v>23591.555470558582</v>
      </c>
      <c r="AH280" s="25">
        <v>614907.2945128302</v>
      </c>
    </row>
    <row r="281" spans="1:34" ht="15">
      <c r="A281">
        <v>2020</v>
      </c>
      <c r="B281" t="s">
        <v>34</v>
      </c>
      <c r="C281" s="25">
        <v>272.15</v>
      </c>
      <c r="D281" s="25">
        <v>851893.9687</v>
      </c>
      <c r="E281" s="25">
        <v>213260.7651</v>
      </c>
      <c r="F281" s="25">
        <v>0</v>
      </c>
      <c r="G281" s="26">
        <v>0.87</v>
      </c>
      <c r="H281" s="26">
        <v>0</v>
      </c>
      <c r="I281" s="25">
        <v>0</v>
      </c>
      <c r="J281" s="25">
        <v>741147.752761751</v>
      </c>
      <c r="K281" s="2">
        <v>0</v>
      </c>
      <c r="L281" s="25">
        <v>0</v>
      </c>
      <c r="M281" s="25">
        <v>0</v>
      </c>
      <c r="N281" s="25">
        <v>56.804419883</v>
      </c>
      <c r="O281" s="25">
        <v>0</v>
      </c>
      <c r="P281" s="25">
        <v>0</v>
      </c>
      <c r="Q281" s="2">
        <v>0</v>
      </c>
      <c r="R281" s="2">
        <v>396089.00715694705</v>
      </c>
      <c r="S281" s="2">
        <v>171077.7</v>
      </c>
      <c r="T281" s="2">
        <v>5451.300000000001</v>
      </c>
      <c r="U281" s="2">
        <v>0</v>
      </c>
      <c r="V281" s="2">
        <v>12044.900000000001</v>
      </c>
      <c r="W281" s="2">
        <v>0</v>
      </c>
      <c r="X281" s="2">
        <v>0</v>
      </c>
      <c r="Y281" s="2">
        <v>70239</v>
      </c>
      <c r="Z281" s="2">
        <v>15216</v>
      </c>
      <c r="AA281" s="2">
        <v>0</v>
      </c>
      <c r="AB281" s="27">
        <f t="shared" si="12"/>
        <v>0.21495938077768906</v>
      </c>
      <c r="AC281" s="27">
        <f t="shared" si="13"/>
        <v>0.025561663897453592</v>
      </c>
      <c r="AD281" s="27">
        <f t="shared" si="14"/>
        <v>0</v>
      </c>
      <c r="AE281" s="28">
        <v>0</v>
      </c>
      <c r="AF281" s="2">
        <v>0</v>
      </c>
      <c r="AG281" s="25">
        <v>0</v>
      </c>
      <c r="AH281" s="25" t="s">
        <v>115</v>
      </c>
    </row>
  </sheetData>
  <autoFilter ref="A1:AH281"/>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26"/>
  <sheetViews>
    <sheetView workbookViewId="0" topLeftCell="A1"/>
  </sheetViews>
  <sheetFormatPr defaultColWidth="9.140625" defaultRowHeight="15"/>
  <cols>
    <col min="1" max="1" width="32.8515625" style="0" customWidth="1"/>
    <col min="2" max="2" width="45.28125" style="0" customWidth="1"/>
    <col min="3" max="3" width="8.57421875" style="0" customWidth="1"/>
    <col min="4" max="4" width="103.57421875" style="0" customWidth="1"/>
    <col min="5" max="5" width="49.28125" style="0" customWidth="1"/>
    <col min="6" max="6" width="10.57421875" style="0" customWidth="1"/>
  </cols>
  <sheetData>
    <row r="2" spans="1:6" s="11" customFormat="1" ht="23.25" customHeight="1">
      <c r="A2" s="12" t="s">
        <v>123</v>
      </c>
      <c r="B2" s="12" t="s">
        <v>122</v>
      </c>
      <c r="C2" s="12" t="s">
        <v>121</v>
      </c>
      <c r="D2" s="12" t="s">
        <v>120</v>
      </c>
      <c r="E2" s="12" t="s">
        <v>119</v>
      </c>
      <c r="F2" s="12" t="s">
        <v>118</v>
      </c>
    </row>
    <row r="3" spans="1:6" s="6" customFormat="1" ht="20.25" customHeight="1">
      <c r="A3" s="10" t="s">
        <v>0</v>
      </c>
      <c r="B3" s="10" t="s">
        <v>117</v>
      </c>
      <c r="C3" s="10" t="s">
        <v>114</v>
      </c>
      <c r="D3" s="10" t="s">
        <v>116</v>
      </c>
      <c r="E3" s="10" t="s">
        <v>115</v>
      </c>
      <c r="F3" s="10" t="s">
        <v>114</v>
      </c>
    </row>
    <row r="4" spans="1:6" s="6" customFormat="1" ht="36" customHeight="1">
      <c r="A4" s="7" t="s">
        <v>1</v>
      </c>
      <c r="B4" s="7" t="s">
        <v>113</v>
      </c>
      <c r="C4" s="7" t="s">
        <v>112</v>
      </c>
      <c r="D4" s="7" t="s">
        <v>111</v>
      </c>
      <c r="E4" s="7" t="s">
        <v>110</v>
      </c>
      <c r="F4" s="7" t="s">
        <v>109</v>
      </c>
    </row>
    <row r="5" spans="1:6" s="6" customFormat="1" ht="30">
      <c r="A5" s="9" t="s">
        <v>2</v>
      </c>
      <c r="B5" s="9" t="s">
        <v>108</v>
      </c>
      <c r="C5" s="9" t="s">
        <v>107</v>
      </c>
      <c r="D5" s="9" t="s">
        <v>106</v>
      </c>
      <c r="E5" s="9" t="s">
        <v>105</v>
      </c>
      <c r="F5" s="9" t="s">
        <v>104</v>
      </c>
    </row>
    <row r="6" spans="1:6" s="6" customFormat="1" ht="6" customHeight="1">
      <c r="A6" s="8"/>
      <c r="B6" s="8"/>
      <c r="C6" s="8"/>
      <c r="D6" s="8"/>
      <c r="E6" s="8"/>
      <c r="F6" s="8"/>
    </row>
    <row r="7" spans="1:6" s="6" customFormat="1" ht="60">
      <c r="A7" s="7" t="s">
        <v>103</v>
      </c>
      <c r="B7" s="7" t="s">
        <v>102</v>
      </c>
      <c r="C7" s="7" t="s">
        <v>51</v>
      </c>
      <c r="D7" s="7" t="s">
        <v>101</v>
      </c>
      <c r="E7" s="7" t="s">
        <v>100</v>
      </c>
      <c r="F7" s="7" t="s">
        <v>62</v>
      </c>
    </row>
    <row r="8" spans="1:6" s="6" customFormat="1" ht="75">
      <c r="A8" s="10" t="s">
        <v>99</v>
      </c>
      <c r="B8" s="10" t="s">
        <v>98</v>
      </c>
      <c r="C8" s="10" t="s">
        <v>97</v>
      </c>
      <c r="D8" s="10" t="s">
        <v>96</v>
      </c>
      <c r="E8" s="10" t="s">
        <v>95</v>
      </c>
      <c r="F8" s="10" t="s">
        <v>62</v>
      </c>
    </row>
    <row r="9" spans="1:6" s="6" customFormat="1" ht="36.75" customHeight="1">
      <c r="A9" s="7" t="s">
        <v>94</v>
      </c>
      <c r="B9" s="7" t="s">
        <v>93</v>
      </c>
      <c r="C9" s="7" t="s">
        <v>51</v>
      </c>
      <c r="D9" s="7" t="s">
        <v>92</v>
      </c>
      <c r="E9" s="7" t="s">
        <v>91</v>
      </c>
      <c r="F9" s="7" t="s">
        <v>62</v>
      </c>
    </row>
    <row r="10" spans="1:6" s="6" customFormat="1" ht="105">
      <c r="A10" s="10" t="s">
        <v>90</v>
      </c>
      <c r="B10" s="10" t="s">
        <v>89</v>
      </c>
      <c r="C10" s="10" t="s">
        <v>51</v>
      </c>
      <c r="D10" s="10" t="s">
        <v>88</v>
      </c>
      <c r="E10" s="10" t="s">
        <v>87</v>
      </c>
      <c r="F10" s="10" t="s">
        <v>62</v>
      </c>
    </row>
    <row r="11" spans="1:6" s="6" customFormat="1" ht="105">
      <c r="A11" s="7" t="s">
        <v>86</v>
      </c>
      <c r="B11" s="7" t="s">
        <v>85</v>
      </c>
      <c r="C11" s="7" t="s">
        <v>51</v>
      </c>
      <c r="D11" s="7" t="s">
        <v>84</v>
      </c>
      <c r="E11" s="7" t="s">
        <v>80</v>
      </c>
      <c r="F11" s="7" t="s">
        <v>62</v>
      </c>
    </row>
    <row r="12" spans="1:6" s="6" customFormat="1" ht="102" customHeight="1">
      <c r="A12" s="10" t="s">
        <v>83</v>
      </c>
      <c r="B12" s="10" t="s">
        <v>82</v>
      </c>
      <c r="C12" s="10" t="s">
        <v>51</v>
      </c>
      <c r="D12" s="10" t="s">
        <v>81</v>
      </c>
      <c r="E12" s="10" t="s">
        <v>80</v>
      </c>
      <c r="F12" s="10" t="s">
        <v>62</v>
      </c>
    </row>
    <row r="13" spans="1:6" s="6" customFormat="1" ht="120">
      <c r="A13" s="7" t="s">
        <v>79</v>
      </c>
      <c r="B13" s="7" t="s">
        <v>78</v>
      </c>
      <c r="C13" s="7" t="s">
        <v>51</v>
      </c>
      <c r="D13" s="7" t="s">
        <v>131</v>
      </c>
      <c r="E13" s="7" t="s">
        <v>77</v>
      </c>
      <c r="F13" s="7" t="s">
        <v>62</v>
      </c>
    </row>
    <row r="14" spans="1:6" s="6" customFormat="1" ht="6" customHeight="1">
      <c r="A14" s="8"/>
      <c r="B14" s="8"/>
      <c r="C14" s="8"/>
      <c r="D14" s="8"/>
      <c r="E14" s="8"/>
      <c r="F14" s="8"/>
    </row>
    <row r="15" spans="1:6" s="6" customFormat="1" ht="32.25" customHeight="1">
      <c r="A15" s="10" t="s">
        <v>76</v>
      </c>
      <c r="B15" s="10" t="s">
        <v>75</v>
      </c>
      <c r="C15" s="10" t="s">
        <v>51</v>
      </c>
      <c r="D15" s="10" t="s">
        <v>74</v>
      </c>
      <c r="E15" s="10" t="s">
        <v>67</v>
      </c>
      <c r="F15" s="10" t="s">
        <v>66</v>
      </c>
    </row>
    <row r="16" spans="1:6" s="6" customFormat="1" ht="34.5" customHeight="1">
      <c r="A16" s="7" t="s">
        <v>73</v>
      </c>
      <c r="B16" s="7" t="s">
        <v>72</v>
      </c>
      <c r="C16" s="7" t="s">
        <v>51</v>
      </c>
      <c r="D16" s="7" t="s">
        <v>71</v>
      </c>
      <c r="E16" s="7" t="s">
        <v>67</v>
      </c>
      <c r="F16" s="7" t="s">
        <v>66</v>
      </c>
    </row>
    <row r="17" spans="1:6" s="6" customFormat="1" ht="34.5" customHeight="1">
      <c r="A17" s="10" t="s">
        <v>70</v>
      </c>
      <c r="B17" s="10" t="s">
        <v>69</v>
      </c>
      <c r="C17" s="10" t="s">
        <v>51</v>
      </c>
      <c r="D17" s="10" t="s">
        <v>68</v>
      </c>
      <c r="E17" s="10" t="s">
        <v>67</v>
      </c>
      <c r="F17" s="10" t="s">
        <v>66</v>
      </c>
    </row>
    <row r="18" spans="1:6" s="6" customFormat="1" ht="6" customHeight="1">
      <c r="A18" s="8"/>
      <c r="B18" s="8"/>
      <c r="C18" s="8"/>
      <c r="D18" s="8"/>
      <c r="E18" s="8"/>
      <c r="F18" s="8"/>
    </row>
    <row r="19" spans="1:6" s="6" customFormat="1" ht="75">
      <c r="A19" s="7" t="s">
        <v>65</v>
      </c>
      <c r="B19" s="7" t="s">
        <v>64</v>
      </c>
      <c r="C19" s="7" t="s">
        <v>51</v>
      </c>
      <c r="D19" s="7" t="s">
        <v>63</v>
      </c>
      <c r="E19" s="7" t="s">
        <v>49</v>
      </c>
      <c r="F19" s="7" t="s">
        <v>62</v>
      </c>
    </row>
    <row r="20" spans="1:6" s="6" customFormat="1" ht="6" customHeight="1">
      <c r="A20" s="8"/>
      <c r="B20" s="8"/>
      <c r="C20" s="8"/>
      <c r="D20" s="8"/>
      <c r="E20" s="8"/>
      <c r="F20" s="8"/>
    </row>
    <row r="21" spans="1:6" s="6" customFormat="1" ht="60">
      <c r="A21" s="10" t="s">
        <v>18</v>
      </c>
      <c r="B21" s="10" t="s">
        <v>61</v>
      </c>
      <c r="C21" s="10" t="s">
        <v>134</v>
      </c>
      <c r="D21" s="10" t="s">
        <v>60</v>
      </c>
      <c r="E21" s="10" t="s">
        <v>59</v>
      </c>
      <c r="F21" s="10" t="s">
        <v>53</v>
      </c>
    </row>
    <row r="22" spans="1:6" s="6" customFormat="1" ht="30">
      <c r="A22" s="7" t="s">
        <v>20</v>
      </c>
      <c r="B22" s="7" t="s">
        <v>58</v>
      </c>
      <c r="C22" s="7" t="s">
        <v>51</v>
      </c>
      <c r="D22" s="7" t="s">
        <v>132</v>
      </c>
      <c r="E22" s="7" t="s">
        <v>57</v>
      </c>
      <c r="F22" s="7" t="s">
        <v>53</v>
      </c>
    </row>
    <row r="23" spans="1:6" s="6" customFormat="1" ht="60">
      <c r="A23" s="9" t="s">
        <v>19</v>
      </c>
      <c r="B23" s="9" t="s">
        <v>56</v>
      </c>
      <c r="C23" s="9" t="s">
        <v>51</v>
      </c>
      <c r="D23" s="9" t="s">
        <v>55</v>
      </c>
      <c r="E23" s="9" t="s">
        <v>54</v>
      </c>
      <c r="F23" s="9" t="s">
        <v>53</v>
      </c>
    </row>
    <row r="24" spans="1:6" s="6" customFormat="1" ht="6" customHeight="1">
      <c r="A24" s="8"/>
      <c r="B24" s="8"/>
      <c r="C24" s="8"/>
      <c r="D24" s="8"/>
      <c r="E24" s="8"/>
      <c r="F24" s="8"/>
    </row>
    <row r="25" spans="1:6" s="6" customFormat="1" ht="90">
      <c r="A25" s="7" t="s">
        <v>38</v>
      </c>
      <c r="B25" s="7" t="s">
        <v>52</v>
      </c>
      <c r="C25" s="7" t="s">
        <v>51</v>
      </c>
      <c r="D25" s="7" t="s">
        <v>50</v>
      </c>
      <c r="E25" s="7" t="s">
        <v>49</v>
      </c>
      <c r="F25" s="7" t="s">
        <v>48</v>
      </c>
    </row>
    <row r="26" spans="1:6" ht="6" customHeight="1">
      <c r="A26" s="5"/>
      <c r="B26" s="5"/>
      <c r="C26" s="5"/>
      <c r="D26" s="5"/>
      <c r="E26" s="5"/>
      <c r="F26" s="5"/>
    </row>
  </sheetData>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2020-08-19T06:09:47Z</dcterms:created>
  <dcterms:modified xsi:type="dcterms:W3CDTF">2020-08-19T06:09:52Z</dcterms:modified>
  <cp:category/>
  <cp:version/>
  <cp:contentType/>
  <cp:contentStatus/>
</cp:coreProperties>
</file>